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en\Indoor mencompetitie\Uitslagen\2026 - 2027\"/>
    </mc:Choice>
  </mc:AlternateContent>
  <xr:revisionPtr revIDLastSave="0" documentId="13_ncr:1_{50211440-9314-4151-A03E-7CCCCC7C4898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EGM-IMC14 &amp; 15 jan.2012" sheetId="5" r:id="rId1"/>
    <sheet name="Blad2" sheetId="2" r:id="rId2"/>
    <sheet name="Blad3" sheetId="3" r:id="rId3"/>
  </sheets>
  <definedNames>
    <definedName name="_xlnm.Print_Area" localSheetId="0">'EGM-IMC14 &amp; 15 jan.2012'!$A$1:$BH$104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C27" i="5" l="1"/>
  <c r="BC26" i="5"/>
  <c r="BC25" i="5"/>
  <c r="BC24" i="5"/>
  <c r="BE24" i="5" s="1"/>
  <c r="BC23" i="5"/>
  <c r="BC22" i="5"/>
  <c r="BC21" i="5"/>
  <c r="BC20" i="5"/>
  <c r="BC19" i="5"/>
  <c r="BC18" i="5"/>
  <c r="BC17" i="5"/>
  <c r="BC16" i="5"/>
  <c r="BC15" i="5"/>
  <c r="BC14" i="5"/>
  <c r="BC13" i="5"/>
  <c r="BC12" i="5"/>
  <c r="BC11" i="5"/>
  <c r="BC10" i="5"/>
  <c r="BC9" i="5"/>
  <c r="BC8" i="5"/>
  <c r="BC7" i="5"/>
  <c r="BC6" i="5"/>
  <c r="BC4" i="5"/>
  <c r="BC5" i="5"/>
  <c r="BC132" i="5"/>
  <c r="BE132" i="5" s="1"/>
  <c r="AC132" i="5"/>
  <c r="AE132" i="5" s="1"/>
  <c r="BF132" i="5" s="1"/>
  <c r="BC113" i="5"/>
  <c r="BE113" i="5" s="1"/>
  <c r="AC113" i="5"/>
  <c r="AE113" i="5" s="1"/>
  <c r="BF113" i="5" s="1"/>
  <c r="BC112" i="5"/>
  <c r="BE112" i="5" s="1"/>
  <c r="AC112" i="5"/>
  <c r="AE112" i="5" s="1"/>
  <c r="BF112" i="5" s="1"/>
  <c r="BC111" i="5"/>
  <c r="BE111" i="5" s="1"/>
  <c r="AC111" i="5"/>
  <c r="AE111" i="5" s="1"/>
  <c r="BF111" i="5" s="1"/>
  <c r="BC110" i="5"/>
  <c r="BE110" i="5" s="1"/>
  <c r="AC110" i="5"/>
  <c r="AE110" i="5" s="1"/>
  <c r="BF110" i="5" s="1"/>
  <c r="BC109" i="5"/>
  <c r="BE109" i="5" s="1"/>
  <c r="AC109" i="5"/>
  <c r="AE109" i="5" s="1"/>
  <c r="BF109" i="5" s="1"/>
  <c r="BG110" i="5" l="1"/>
  <c r="BG109" i="5"/>
  <c r="BG113" i="5"/>
  <c r="BG112" i="5"/>
  <c r="BG111" i="5"/>
  <c r="BC87" i="5"/>
  <c r="BE87" i="5" s="1"/>
  <c r="AC87" i="5"/>
  <c r="AE87" i="5" s="1"/>
  <c r="BF87" i="5" s="1"/>
  <c r="BC84" i="5"/>
  <c r="BE84" i="5" s="1"/>
  <c r="AC84" i="5"/>
  <c r="AE84" i="5" s="1"/>
  <c r="BF84" i="5" s="1"/>
  <c r="BC82" i="5"/>
  <c r="BE82" i="5" s="1"/>
  <c r="AC82" i="5"/>
  <c r="AE82" i="5" s="1"/>
  <c r="BF82" i="5" s="1"/>
  <c r="BC86" i="5"/>
  <c r="BE86" i="5" s="1"/>
  <c r="AC86" i="5"/>
  <c r="AE86" i="5" s="1"/>
  <c r="BF86" i="5" s="1"/>
  <c r="BC35" i="5"/>
  <c r="BE35" i="5" s="1"/>
  <c r="AC35" i="5"/>
  <c r="AE35" i="5" s="1"/>
  <c r="BF35" i="5" s="1"/>
  <c r="BC46" i="5"/>
  <c r="BE46" i="5" s="1"/>
  <c r="AC46" i="5"/>
  <c r="AE46" i="5" s="1"/>
  <c r="BF46" i="5" s="1"/>
  <c r="BC34" i="5"/>
  <c r="BE34" i="5" s="1"/>
  <c r="AC34" i="5"/>
  <c r="AE34" i="5" s="1"/>
  <c r="BF34" i="5" s="1"/>
  <c r="BC33" i="5"/>
  <c r="BE33" i="5" s="1"/>
  <c r="AC33" i="5"/>
  <c r="AE33" i="5" s="1"/>
  <c r="BF33" i="5" s="1"/>
  <c r="AC32" i="5"/>
  <c r="BE21" i="5"/>
  <c r="AC21" i="5"/>
  <c r="AE21" i="5" s="1"/>
  <c r="BF21" i="5" s="1"/>
  <c r="BE5" i="5"/>
  <c r="AC5" i="5"/>
  <c r="AE5" i="5" s="1"/>
  <c r="BF5" i="5" s="1"/>
  <c r="BC133" i="5"/>
  <c r="BE133" i="5" s="1"/>
  <c r="AC133" i="5"/>
  <c r="BC123" i="5"/>
  <c r="BE123" i="5" s="1"/>
  <c r="AC123" i="5"/>
  <c r="AE123" i="5" s="1"/>
  <c r="BF123" i="5" s="1"/>
  <c r="BC119" i="5"/>
  <c r="BE119" i="5" s="1"/>
  <c r="AC119" i="5"/>
  <c r="AE119" i="5" s="1"/>
  <c r="BF119" i="5" s="1"/>
  <c r="BC120" i="5"/>
  <c r="BE120" i="5" s="1"/>
  <c r="AC120" i="5"/>
  <c r="AE120" i="5" s="1"/>
  <c r="BF120" i="5" s="1"/>
  <c r="BC122" i="5"/>
  <c r="BE122" i="5" s="1"/>
  <c r="AC122" i="5"/>
  <c r="AE122" i="5" s="1"/>
  <c r="BF122" i="5" s="1"/>
  <c r="BC121" i="5"/>
  <c r="BE121" i="5" s="1"/>
  <c r="AC121" i="5"/>
  <c r="AE121" i="5" s="1"/>
  <c r="BF121" i="5" s="1"/>
  <c r="BC149" i="5"/>
  <c r="BE149" i="5" s="1"/>
  <c r="AC149" i="5"/>
  <c r="BC142" i="5"/>
  <c r="BE142" i="5" s="1"/>
  <c r="AC142" i="5"/>
  <c r="BC143" i="5"/>
  <c r="BE143" i="5" s="1"/>
  <c r="AC143" i="5"/>
  <c r="BC144" i="5"/>
  <c r="BE144" i="5" s="1"/>
  <c r="AC144" i="5"/>
  <c r="BC145" i="5"/>
  <c r="BE145" i="5" s="1"/>
  <c r="AC145" i="5"/>
  <c r="BC148" i="5"/>
  <c r="BE148" i="5" s="1"/>
  <c r="AC148" i="5"/>
  <c r="BC150" i="5"/>
  <c r="BE150" i="5" s="1"/>
  <c r="AC150" i="5"/>
  <c r="BC140" i="5"/>
  <c r="BE140" i="5" s="1"/>
  <c r="AC140" i="5"/>
  <c r="BC139" i="5"/>
  <c r="BE139" i="5" s="1"/>
  <c r="AC139" i="5"/>
  <c r="BC138" i="5"/>
  <c r="BE138" i="5" s="1"/>
  <c r="AC138" i="5"/>
  <c r="BC141" i="5"/>
  <c r="BE141" i="5" s="1"/>
  <c r="AC141" i="5"/>
  <c r="BC146" i="5"/>
  <c r="BE146" i="5" s="1"/>
  <c r="AC146" i="5"/>
  <c r="BC151" i="5"/>
  <c r="BE151" i="5" s="1"/>
  <c r="AC151" i="5"/>
  <c r="BC147" i="5"/>
  <c r="BE147" i="5" s="1"/>
  <c r="AC147" i="5"/>
  <c r="AE147" i="5" s="1"/>
  <c r="BF147" i="5" s="1"/>
  <c r="BC130" i="5"/>
  <c r="BE130" i="5" s="1"/>
  <c r="AC130" i="5"/>
  <c r="BC136" i="5"/>
  <c r="BE136" i="5" s="1"/>
  <c r="AC136" i="5"/>
  <c r="BC131" i="5"/>
  <c r="BE131" i="5" s="1"/>
  <c r="AC131" i="5"/>
  <c r="BC135" i="5"/>
  <c r="BE135" i="5" s="1"/>
  <c r="AC135" i="5"/>
  <c r="BC129" i="5"/>
  <c r="BE129" i="5" s="1"/>
  <c r="AC129" i="5"/>
  <c r="BC128" i="5"/>
  <c r="BE128" i="5" s="1"/>
  <c r="AC128" i="5"/>
  <c r="BC134" i="5"/>
  <c r="BE134" i="5" s="1"/>
  <c r="AC134" i="5"/>
  <c r="BC114" i="5"/>
  <c r="BE114" i="5" s="1"/>
  <c r="AC114" i="5"/>
  <c r="AE114" i="5" s="1"/>
  <c r="BF114" i="5" s="1"/>
  <c r="BE20" i="5"/>
  <c r="AC20" i="5"/>
  <c r="AE20" i="5" s="1"/>
  <c r="BF20" i="5" s="1"/>
  <c r="BE22" i="5"/>
  <c r="AC22" i="5"/>
  <c r="AE22" i="5" s="1"/>
  <c r="BF22" i="5" s="1"/>
  <c r="BE14" i="5"/>
  <c r="AC14" i="5"/>
  <c r="AE14" i="5" s="1"/>
  <c r="BF14" i="5" s="1"/>
  <c r="BE19" i="5"/>
  <c r="AC19" i="5"/>
  <c r="AE19" i="5" s="1"/>
  <c r="BF19" i="5" s="1"/>
  <c r="BE13" i="5"/>
  <c r="AC13" i="5"/>
  <c r="AE13" i="5" s="1"/>
  <c r="BF13" i="5" s="1"/>
  <c r="BE26" i="5"/>
  <c r="AC26" i="5"/>
  <c r="AE26" i="5" s="1"/>
  <c r="BF26" i="5" s="1"/>
  <c r="BE6" i="5"/>
  <c r="AC6" i="5"/>
  <c r="AE6" i="5" s="1"/>
  <c r="BE27" i="5"/>
  <c r="BE23" i="5"/>
  <c r="BE10" i="5"/>
  <c r="BE16" i="5"/>
  <c r="BE9" i="5"/>
  <c r="BE17" i="5"/>
  <c r="BE11" i="5"/>
  <c r="BE12" i="5"/>
  <c r="BE8" i="5"/>
  <c r="BE4" i="5"/>
  <c r="BE15" i="5"/>
  <c r="BE7" i="5"/>
  <c r="BE18" i="5"/>
  <c r="BC78" i="5"/>
  <c r="BC115" i="5"/>
  <c r="BC105" i="5"/>
  <c r="BE105" i="5" s="1"/>
  <c r="BC103" i="5"/>
  <c r="BE103" i="5" s="1"/>
  <c r="BC104" i="5"/>
  <c r="BC99" i="5"/>
  <c r="BC94" i="5"/>
  <c r="BE94" i="5" s="1"/>
  <c r="BC88" i="5"/>
  <c r="BE88" i="5" s="1"/>
  <c r="BC85" i="5"/>
  <c r="BC83" i="5"/>
  <c r="BC95" i="5"/>
  <c r="BC90" i="5"/>
  <c r="BC92" i="5"/>
  <c r="BC89" i="5"/>
  <c r="BC93" i="5"/>
  <c r="BC97" i="5"/>
  <c r="BC91" i="5"/>
  <c r="BC96" i="5"/>
  <c r="BC98" i="5"/>
  <c r="BC69" i="5"/>
  <c r="BE69" i="5" s="1"/>
  <c r="BC75" i="5"/>
  <c r="BE75" i="5" s="1"/>
  <c r="BC73" i="5"/>
  <c r="BC76" i="5"/>
  <c r="BC74" i="5"/>
  <c r="BC72" i="5"/>
  <c r="BC77" i="5"/>
  <c r="BC71" i="5"/>
  <c r="BC70" i="5"/>
  <c r="BC65" i="5"/>
  <c r="BC61" i="5"/>
  <c r="BE61" i="5" s="1"/>
  <c r="BC64" i="5"/>
  <c r="BE64" i="5" s="1"/>
  <c r="BC60" i="5"/>
  <c r="BE60" i="5" s="1"/>
  <c r="BC62" i="5"/>
  <c r="BC63" i="5"/>
  <c r="BC59" i="5"/>
  <c r="BC58" i="5"/>
  <c r="BC54" i="5"/>
  <c r="BE54" i="5" s="1"/>
  <c r="BC32" i="5"/>
  <c r="BC53" i="5"/>
  <c r="BC41" i="5"/>
  <c r="BC48" i="5"/>
  <c r="BE48" i="5" s="1"/>
  <c r="BC42" i="5"/>
  <c r="BC51" i="5"/>
  <c r="BC37" i="5"/>
  <c r="BC49" i="5"/>
  <c r="BC50" i="5"/>
  <c r="BC38" i="5"/>
  <c r="BC39" i="5"/>
  <c r="BC52" i="5"/>
  <c r="BC43" i="5"/>
  <c r="BC45" i="5"/>
  <c r="BC36" i="5"/>
  <c r="BC47" i="5"/>
  <c r="BC44" i="5"/>
  <c r="BE44" i="5" s="1"/>
  <c r="BC40" i="5"/>
  <c r="BE40" i="5" s="1"/>
  <c r="AC69" i="5"/>
  <c r="AE69" i="5" s="1"/>
  <c r="BF69" i="5" s="1"/>
  <c r="AC75" i="5"/>
  <c r="AE75" i="5" s="1"/>
  <c r="BF75" i="5" s="1"/>
  <c r="AC61" i="5"/>
  <c r="AE61" i="5" s="1"/>
  <c r="BF61" i="5" s="1"/>
  <c r="AC64" i="5"/>
  <c r="AE64" i="5" s="1"/>
  <c r="BF64" i="5" s="1"/>
  <c r="AC60" i="5"/>
  <c r="AE60" i="5" s="1"/>
  <c r="BF60" i="5" s="1"/>
  <c r="AC94" i="5"/>
  <c r="AE94" i="5" s="1"/>
  <c r="BF94" i="5" s="1"/>
  <c r="AC88" i="5"/>
  <c r="AE88" i="5" s="1"/>
  <c r="BF88" i="5" s="1"/>
  <c r="AC105" i="5"/>
  <c r="AE105" i="5" s="1"/>
  <c r="BF105" i="5" s="1"/>
  <c r="AC103" i="5"/>
  <c r="AE103" i="5" s="1"/>
  <c r="BF103" i="5" s="1"/>
  <c r="AC16" i="5"/>
  <c r="AE16" i="5" s="1"/>
  <c r="BF16" i="5" s="1"/>
  <c r="AC10" i="5"/>
  <c r="AE10" i="5" s="1"/>
  <c r="BF10" i="5" s="1"/>
  <c r="BC28" i="5"/>
  <c r="BE28" i="5" s="1"/>
  <c r="AC28" i="5"/>
  <c r="AE28" i="5" s="1"/>
  <c r="BF28" i="5" s="1"/>
  <c r="AC4" i="5"/>
  <c r="AE4" i="5" s="1"/>
  <c r="BF4" i="5" s="1"/>
  <c r="AC9" i="5"/>
  <c r="AE9" i="5" s="1"/>
  <c r="BF9" i="5" s="1"/>
  <c r="AC24" i="5"/>
  <c r="AE24" i="5" s="1"/>
  <c r="BF24" i="5" s="1"/>
  <c r="AC17" i="5"/>
  <c r="AE17" i="5" s="1"/>
  <c r="BF17" i="5" s="1"/>
  <c r="AC11" i="5"/>
  <c r="AE11" i="5" s="1"/>
  <c r="BF11" i="5" s="1"/>
  <c r="AC23" i="5"/>
  <c r="AE23" i="5" s="1"/>
  <c r="BF23" i="5" s="1"/>
  <c r="AC7" i="5"/>
  <c r="AE7" i="5" s="1"/>
  <c r="BF7" i="5" s="1"/>
  <c r="AC27" i="5"/>
  <c r="AE27" i="5" s="1"/>
  <c r="BF27" i="5" s="1"/>
  <c r="AC8" i="5"/>
  <c r="AE8" i="5" s="1"/>
  <c r="BF8" i="5" s="1"/>
  <c r="AC18" i="5"/>
  <c r="AE18" i="5" s="1"/>
  <c r="BF18" i="5" s="1"/>
  <c r="AC15" i="5"/>
  <c r="AE15" i="5" s="1"/>
  <c r="BF15" i="5" s="1"/>
  <c r="AC12" i="5"/>
  <c r="AE12" i="5" s="1"/>
  <c r="BF12" i="5" s="1"/>
  <c r="AC25" i="5"/>
  <c r="AE25" i="5" s="1"/>
  <c r="BF25" i="5" s="1"/>
  <c r="AC54" i="5"/>
  <c r="AE54" i="5" s="1"/>
  <c r="BF54" i="5" s="1"/>
  <c r="AC40" i="5"/>
  <c r="AE40" i="5" s="1"/>
  <c r="BF40" i="5" s="1"/>
  <c r="BG132" i="5" l="1"/>
  <c r="AE151" i="5"/>
  <c r="BF151" i="5" s="1"/>
  <c r="BG151" i="5" s="1"/>
  <c r="AE150" i="5"/>
  <c r="BF150" i="5" s="1"/>
  <c r="BG150" i="5" s="1"/>
  <c r="AE134" i="5"/>
  <c r="BF134" i="5" s="1"/>
  <c r="BG134" i="5" s="1"/>
  <c r="AE129" i="5"/>
  <c r="BF129" i="5" s="1"/>
  <c r="BG129" i="5" s="1"/>
  <c r="AE131" i="5"/>
  <c r="BF131" i="5" s="1"/>
  <c r="BG131" i="5" s="1"/>
  <c r="AE146" i="5"/>
  <c r="BF146" i="5" s="1"/>
  <c r="BG146" i="5" s="1"/>
  <c r="AE138" i="5"/>
  <c r="BF138" i="5" s="1"/>
  <c r="BG138" i="5" s="1"/>
  <c r="AE140" i="5"/>
  <c r="BF140" i="5" s="1"/>
  <c r="BG140" i="5" s="1"/>
  <c r="AE143" i="5"/>
  <c r="BF143" i="5" s="1"/>
  <c r="BG143" i="5" s="1"/>
  <c r="AE149" i="5"/>
  <c r="BF149" i="5" s="1"/>
  <c r="BG149" i="5" s="1"/>
  <c r="AE133" i="5"/>
  <c r="BF133" i="5" s="1"/>
  <c r="BG133" i="5" s="1"/>
  <c r="AE128" i="5"/>
  <c r="BF128" i="5" s="1"/>
  <c r="BG128" i="5" s="1"/>
  <c r="AE135" i="5"/>
  <c r="BF135" i="5" s="1"/>
  <c r="BG135" i="5" s="1"/>
  <c r="AE130" i="5"/>
  <c r="BF130" i="5" s="1"/>
  <c r="BG130" i="5" s="1"/>
  <c r="AE141" i="5"/>
  <c r="BF141" i="5" s="1"/>
  <c r="BG141" i="5" s="1"/>
  <c r="AE139" i="5"/>
  <c r="BF139" i="5" s="1"/>
  <c r="BG139" i="5" s="1"/>
  <c r="AE145" i="5"/>
  <c r="BF145" i="5" s="1"/>
  <c r="BG145" i="5" s="1"/>
  <c r="AE148" i="5"/>
  <c r="BF148" i="5" s="1"/>
  <c r="BG148" i="5" s="1"/>
  <c r="AE144" i="5"/>
  <c r="BF144" i="5" s="1"/>
  <c r="BG144" i="5" s="1"/>
  <c r="AE142" i="5"/>
  <c r="BF142" i="5" s="1"/>
  <c r="BG142" i="5" s="1"/>
  <c r="AE136" i="5"/>
  <c r="BF136" i="5" s="1"/>
  <c r="BG136" i="5" s="1"/>
  <c r="BG147" i="5"/>
  <c r="BG87" i="5"/>
  <c r="BG35" i="5"/>
  <c r="BG82" i="5"/>
  <c r="BG84" i="5"/>
  <c r="BG86" i="5"/>
  <c r="BG46" i="5"/>
  <c r="BG34" i="5"/>
  <c r="BG33" i="5"/>
  <c r="BF6" i="5"/>
  <c r="BG21" i="5"/>
  <c r="BG5" i="5"/>
  <c r="BG123" i="5"/>
  <c r="BG119" i="5"/>
  <c r="BG122" i="5"/>
  <c r="BG120" i="5"/>
  <c r="BG121" i="5"/>
  <c r="BG114" i="5"/>
  <c r="BG26" i="5"/>
  <c r="BG19" i="5"/>
  <c r="BG22" i="5"/>
  <c r="BG13" i="5"/>
  <c r="BG14" i="5"/>
  <c r="BG20" i="5"/>
  <c r="BG69" i="5"/>
  <c r="BG75" i="5"/>
  <c r="BG60" i="5"/>
  <c r="BG61" i="5"/>
  <c r="BG64" i="5"/>
  <c r="BG94" i="5"/>
  <c r="BG88" i="5"/>
  <c r="BG105" i="5"/>
  <c r="BG103" i="5"/>
  <c r="BG9" i="5"/>
  <c r="BG4" i="5"/>
  <c r="BG16" i="5"/>
  <c r="BG17" i="5"/>
  <c r="BG23" i="5"/>
  <c r="BG24" i="5"/>
  <c r="BG10" i="5"/>
  <c r="BG7" i="5"/>
  <c r="BG11" i="5"/>
  <c r="BG28" i="5"/>
  <c r="BG25" i="5"/>
  <c r="BG18" i="5"/>
  <c r="BG27" i="5"/>
  <c r="BG12" i="5"/>
  <c r="BG15" i="5"/>
  <c r="BG8" i="5"/>
  <c r="BG40" i="5"/>
  <c r="BG54" i="5"/>
  <c r="BE37" i="5"/>
  <c r="AC37" i="5"/>
  <c r="AE37" i="5" s="1"/>
  <c r="BF37" i="5" s="1"/>
  <c r="BE43" i="5"/>
  <c r="AC43" i="5"/>
  <c r="AE43" i="5" s="1"/>
  <c r="BF43" i="5" s="1"/>
  <c r="AC44" i="5"/>
  <c r="AE44" i="5" s="1"/>
  <c r="BF44" i="5" s="1"/>
  <c r="BG44" i="5" s="1"/>
  <c r="BE47" i="5"/>
  <c r="AC47" i="5"/>
  <c r="AE47" i="5" s="1"/>
  <c r="BF47" i="5" s="1"/>
  <c r="BE49" i="5"/>
  <c r="AC49" i="5"/>
  <c r="AE49" i="5" s="1"/>
  <c r="BF49" i="5" s="1"/>
  <c r="BE92" i="5"/>
  <c r="AC92" i="5"/>
  <c r="AE92" i="5" s="1"/>
  <c r="BF92" i="5" s="1"/>
  <c r="BE36" i="5"/>
  <c r="AC36" i="5"/>
  <c r="AE36" i="5" s="1"/>
  <c r="BF36" i="5" s="1"/>
  <c r="BE83" i="5"/>
  <c r="AC83" i="5"/>
  <c r="AE83" i="5" s="1"/>
  <c r="BF83" i="5" s="1"/>
  <c r="BE70" i="5"/>
  <c r="AC70" i="5"/>
  <c r="AE70" i="5" s="1"/>
  <c r="BF70" i="5" s="1"/>
  <c r="BG47" i="5" l="1"/>
  <c r="BG37" i="5"/>
  <c r="BG43" i="5"/>
  <c r="BG49" i="5"/>
  <c r="BG92" i="5"/>
  <c r="BG36" i="5"/>
  <c r="BG83" i="5"/>
  <c r="BG70" i="5"/>
  <c r="BE53" i="5" l="1"/>
  <c r="AC53" i="5"/>
  <c r="AE53" i="5" s="1"/>
  <c r="BF53" i="5" s="1"/>
  <c r="BE50" i="5"/>
  <c r="AC50" i="5"/>
  <c r="AE50" i="5" s="1"/>
  <c r="BF50" i="5" s="1"/>
  <c r="BE115" i="5"/>
  <c r="AC115" i="5"/>
  <c r="BE45" i="5"/>
  <c r="BE38" i="5"/>
  <c r="AC45" i="5"/>
  <c r="AE45" i="5" s="1"/>
  <c r="BF45" i="5" s="1"/>
  <c r="AC38" i="5"/>
  <c r="AE38" i="5" s="1"/>
  <c r="BF38" i="5" s="1"/>
  <c r="BE77" i="5"/>
  <c r="BE71" i="5"/>
  <c r="AC77" i="5"/>
  <c r="AE77" i="5" s="1"/>
  <c r="BF77" i="5" s="1"/>
  <c r="AC71" i="5"/>
  <c r="AE71" i="5" s="1"/>
  <c r="BF71" i="5" s="1"/>
  <c r="AC78" i="5"/>
  <c r="AE78" i="5" s="1"/>
  <c r="BF78" i="5" s="1"/>
  <c r="BE58" i="5"/>
  <c r="BE62" i="5"/>
  <c r="BE65" i="5"/>
  <c r="BE72" i="5"/>
  <c r="BE76" i="5"/>
  <c r="BE74" i="5"/>
  <c r="BE73" i="5"/>
  <c r="BE95" i="5"/>
  <c r="BE99" i="5"/>
  <c r="BE91" i="5"/>
  <c r="AC95" i="5"/>
  <c r="AE95" i="5" s="1"/>
  <c r="BF95" i="5" s="1"/>
  <c r="AC99" i="5"/>
  <c r="AE99" i="5" s="1"/>
  <c r="BF99" i="5" s="1"/>
  <c r="AC91" i="5"/>
  <c r="AE91" i="5" s="1"/>
  <c r="BF91" i="5" s="1"/>
  <c r="AC96" i="5"/>
  <c r="AE96" i="5" s="1"/>
  <c r="BF96" i="5" s="1"/>
  <c r="AC90" i="5"/>
  <c r="AE90" i="5" s="1"/>
  <c r="BF90" i="5" s="1"/>
  <c r="AC85" i="5"/>
  <c r="AE85" i="5" s="1"/>
  <c r="AC89" i="5"/>
  <c r="AE89" i="5" s="1"/>
  <c r="AC97" i="5"/>
  <c r="AE97" i="5" s="1"/>
  <c r="BF97" i="5" s="1"/>
  <c r="AC98" i="5"/>
  <c r="AE98" i="5" s="1"/>
  <c r="BF98" i="5" s="1"/>
  <c r="AC93" i="5"/>
  <c r="AE93" i="5" s="1"/>
  <c r="AC72" i="5"/>
  <c r="BF72" i="5" s="1"/>
  <c r="AC76" i="5"/>
  <c r="AE76" i="5" s="1"/>
  <c r="BF76" i="5" s="1"/>
  <c r="AC74" i="5"/>
  <c r="AE74" i="5" s="1"/>
  <c r="BF74" i="5" s="1"/>
  <c r="AC73" i="5"/>
  <c r="AE73" i="5" s="1"/>
  <c r="BF73" i="5" s="1"/>
  <c r="AC58" i="5"/>
  <c r="AC62" i="5"/>
  <c r="AC65" i="5"/>
  <c r="AE65" i="5" s="1"/>
  <c r="BF65" i="5" s="1"/>
  <c r="AC59" i="5"/>
  <c r="AE59" i="5" s="1"/>
  <c r="BF59" i="5" s="1"/>
  <c r="AC63" i="5"/>
  <c r="AE63" i="5" s="1"/>
  <c r="AC51" i="5"/>
  <c r="AE51" i="5" s="1"/>
  <c r="AC41" i="5"/>
  <c r="AE41" i="5" s="1"/>
  <c r="AC48" i="5"/>
  <c r="AE48" i="5" s="1"/>
  <c r="AC52" i="5"/>
  <c r="AE52" i="5" s="1"/>
  <c r="AC39" i="5"/>
  <c r="AE39" i="5" s="1"/>
  <c r="AC42" i="5"/>
  <c r="AE42" i="5" s="1"/>
  <c r="BE32" i="5"/>
  <c r="BE90" i="5"/>
  <c r="BE96" i="5"/>
  <c r="BE98" i="5"/>
  <c r="BE97" i="5"/>
  <c r="BE59" i="5"/>
  <c r="BE85" i="5"/>
  <c r="BG99" i="5" l="1"/>
  <c r="AE32" i="5"/>
  <c r="BF32" i="5" s="1"/>
  <c r="BG32" i="5" s="1"/>
  <c r="AE115" i="5"/>
  <c r="BF115" i="5" s="1"/>
  <c r="BG115" i="5" s="1"/>
  <c r="AE62" i="5"/>
  <c r="BF62" i="5" s="1"/>
  <c r="BG62" i="5" s="1"/>
  <c r="AE58" i="5"/>
  <c r="BF58" i="5" s="1"/>
  <c r="BG58" i="5" s="1"/>
  <c r="BG53" i="5"/>
  <c r="BG50" i="5"/>
  <c r="BG38" i="5"/>
  <c r="BG45" i="5"/>
  <c r="BG71" i="5"/>
  <c r="BG77" i="5"/>
  <c r="BG91" i="5"/>
  <c r="BG74" i="5"/>
  <c r="BG76" i="5"/>
  <c r="BG72" i="5"/>
  <c r="BG65" i="5"/>
  <c r="BG95" i="5"/>
  <c r="BG73" i="5"/>
  <c r="BG96" i="5"/>
  <c r="BG90" i="5"/>
  <c r="BG98" i="5"/>
  <c r="BG97" i="5"/>
  <c r="BG59" i="5"/>
  <c r="BE89" i="5"/>
  <c r="BF89" i="5"/>
  <c r="BF85" i="5"/>
  <c r="BG89" i="5" l="1"/>
  <c r="BE93" i="5" l="1"/>
  <c r="BE41" i="5"/>
  <c r="BE42" i="5"/>
  <c r="BF41" i="5"/>
  <c r="BF42" i="5"/>
  <c r="BE63" i="5"/>
  <c r="BF63" i="5"/>
  <c r="BE52" i="5"/>
  <c r="BF52" i="5"/>
  <c r="BF93" i="5"/>
  <c r="BE39" i="5"/>
  <c r="BE51" i="5"/>
  <c r="BF39" i="5"/>
  <c r="BF48" i="5"/>
  <c r="BF51" i="5"/>
  <c r="BE104" i="5"/>
  <c r="AC104" i="5"/>
  <c r="AE104" i="5" s="1"/>
  <c r="BF104" i="5" s="1"/>
  <c r="BG41" i="5" l="1"/>
  <c r="BG93" i="5"/>
  <c r="BG48" i="5"/>
  <c r="BG63" i="5"/>
  <c r="BG104" i="5"/>
  <c r="BG52" i="5"/>
  <c r="BG51" i="5"/>
  <c r="BG39" i="5"/>
  <c r="BG42" i="5"/>
  <c r="BE78" i="5"/>
  <c r="BG78" i="5" s="1"/>
</calcChain>
</file>

<file path=xl/sharedStrings.xml><?xml version="1.0" encoding="utf-8"?>
<sst xmlns="http://schemas.openxmlformats.org/spreadsheetml/2006/main" count="596" uniqueCount="255">
  <si>
    <t>Woonplaats</t>
  </si>
  <si>
    <t>Paarden</t>
  </si>
  <si>
    <t>EERSTE MANCHE</t>
  </si>
  <si>
    <t>Strafsec. 2e manche</t>
  </si>
  <si>
    <t>ENKELSPAN PONY</t>
  </si>
  <si>
    <t>ENKELSPAN PAARD</t>
  </si>
  <si>
    <t>Jeugd onder de 14</t>
  </si>
  <si>
    <t xml:space="preserve">  KLASSERING</t>
  </si>
  <si>
    <t xml:space="preserve"> Strafsec. 1e manche</t>
  </si>
  <si>
    <t xml:space="preserve"> Tijd 2e manche</t>
  </si>
  <si>
    <t xml:space="preserve">  Totaal 1e manche</t>
  </si>
  <si>
    <t xml:space="preserve"> TOTAAL 1e &amp; 2e MANCHE</t>
  </si>
  <si>
    <t xml:space="preserve">  Tijd   1e manche</t>
  </si>
  <si>
    <t xml:space="preserve">   Totaal   1e manche</t>
  </si>
  <si>
    <t xml:space="preserve"> Totaal 2e manche</t>
  </si>
  <si>
    <t>Startnummer</t>
  </si>
  <si>
    <t>Menner / menster</t>
  </si>
  <si>
    <t>8a</t>
  </si>
  <si>
    <t>8b</t>
  </si>
  <si>
    <t>8c</t>
  </si>
  <si>
    <t>8d</t>
  </si>
  <si>
    <t>8e</t>
  </si>
  <si>
    <t>11a</t>
  </si>
  <si>
    <t>11b</t>
  </si>
  <si>
    <t>11c</t>
  </si>
  <si>
    <t>11d</t>
  </si>
  <si>
    <t>11e</t>
  </si>
  <si>
    <t>Onder het zadel</t>
  </si>
  <si>
    <t>Pony</t>
  </si>
  <si>
    <t>LANGSPAN PAARDEN</t>
  </si>
  <si>
    <t>LANGSPAN PONY'S</t>
  </si>
  <si>
    <t>TWEESPAN PONY'S</t>
  </si>
  <si>
    <t>TWEESPAN PAARDEN</t>
  </si>
  <si>
    <t>Jeugd boven de 14 jaar</t>
  </si>
  <si>
    <t>Uitslag EGM -- GH  2026.   &amp;   IMC   17 - 18 oktober 2026.</t>
  </si>
  <si>
    <t>11.</t>
  </si>
  <si>
    <t>Hannelore Houben</t>
  </si>
  <si>
    <t>22.</t>
  </si>
  <si>
    <t>Fleur Vorstenbosch</t>
  </si>
  <si>
    <t>33.</t>
  </si>
  <si>
    <t>Xavyenna Molenschot</t>
  </si>
  <si>
    <t>44.</t>
  </si>
  <si>
    <t>Puk Vorstenbosch</t>
  </si>
  <si>
    <t>55.</t>
  </si>
  <si>
    <t xml:space="preserve">Jaylin van Dijk </t>
  </si>
  <si>
    <t>66.</t>
  </si>
  <si>
    <t xml:space="preserve">Suus Bonnema </t>
  </si>
  <si>
    <t>Mol ( B. )</t>
  </si>
  <si>
    <t>Veldhoven</t>
  </si>
  <si>
    <t>Poppel ( B. )</t>
  </si>
  <si>
    <t>Soerendonk</t>
  </si>
  <si>
    <t>Oirsbeek</t>
  </si>
  <si>
    <t>2.</t>
  </si>
  <si>
    <t>Jan Snellen</t>
  </si>
  <si>
    <t>Leende</t>
  </si>
  <si>
    <t>4.</t>
  </si>
  <si>
    <t>Saskia Koppenol</t>
  </si>
  <si>
    <t>Dessel ( B. )</t>
  </si>
  <si>
    <t>Rodinde Rutjens</t>
  </si>
  <si>
    <t>Weert</t>
  </si>
  <si>
    <t>1892A</t>
  </si>
  <si>
    <t>Lars Verstegen</t>
  </si>
  <si>
    <t>Sint Odillenberg</t>
  </si>
  <si>
    <t>Jennifer Schreurs</t>
  </si>
  <si>
    <t>Lanaken</t>
  </si>
  <si>
    <t>Brigitte Janssen</t>
  </si>
  <si>
    <t>Retie ( B. )</t>
  </si>
  <si>
    <t>Louis Verwimp</t>
  </si>
  <si>
    <t>Steensel</t>
  </si>
  <si>
    <t>9.</t>
  </si>
  <si>
    <t>Cléo van Dorp</t>
  </si>
  <si>
    <t>Oirschot</t>
  </si>
  <si>
    <t>Jordy v. der Wijst</t>
  </si>
  <si>
    <t>Nuenen</t>
  </si>
  <si>
    <t>122.</t>
  </si>
  <si>
    <t>Maarten Krom</t>
  </si>
  <si>
    <t>Gilze</t>
  </si>
  <si>
    <t>10.</t>
  </si>
  <si>
    <t>Danny Aarden</t>
  </si>
  <si>
    <t>Oosterhout</t>
  </si>
  <si>
    <t>Louis van Haren</t>
  </si>
  <si>
    <t>Vierlingsbeek</t>
  </si>
  <si>
    <t>Linda Smits</t>
  </si>
  <si>
    <t>Schijndel</t>
  </si>
  <si>
    <t>Yvette van Amelsvoort</t>
  </si>
  <si>
    <t>Ger Verstegen</t>
  </si>
  <si>
    <t>Roermond</t>
  </si>
  <si>
    <t>Joris Lauwers</t>
  </si>
  <si>
    <t>Baarle-Nassau</t>
  </si>
  <si>
    <t>Amy Michielsen</t>
  </si>
  <si>
    <t xml:space="preserve">Frank Houben </t>
  </si>
  <si>
    <t>Menteam van Dijk</t>
  </si>
  <si>
    <t>Zundert</t>
  </si>
  <si>
    <t xml:space="preserve">Chelsea v. Dijk  </t>
  </si>
  <si>
    <t>Lotte Zaayer</t>
  </si>
  <si>
    <t>Tiel</t>
  </si>
  <si>
    <t>1.</t>
  </si>
  <si>
    <t>Henriëtte Liebregts</t>
  </si>
  <si>
    <t>Nieuwstadt</t>
  </si>
  <si>
    <t>Annemiek Castelijns</t>
  </si>
  <si>
    <t>Ilse Kuenen</t>
  </si>
  <si>
    <t>Terheijden</t>
  </si>
  <si>
    <t>Martien Winters</t>
  </si>
  <si>
    <t>Helena Lamers</t>
  </si>
  <si>
    <t>Budel Schoot</t>
  </si>
  <si>
    <t>Teun Jansen</t>
  </si>
  <si>
    <t>288.</t>
  </si>
  <si>
    <t>Tessa in 't Groen</t>
  </si>
  <si>
    <t>Dongen</t>
  </si>
  <si>
    <t>Renske v.der Reijden</t>
  </si>
  <si>
    <t>Vierhouten</t>
  </si>
  <si>
    <t>Ad van Beek</t>
  </si>
  <si>
    <t>Breda</t>
  </si>
  <si>
    <t>5.</t>
  </si>
  <si>
    <t>Wil Peijs</t>
  </si>
  <si>
    <t>Dirk Bastiaansen</t>
  </si>
  <si>
    <t>5261A</t>
  </si>
  <si>
    <t>Anneke Cremers</t>
  </si>
  <si>
    <t>Windraak</t>
  </si>
  <si>
    <t>6.</t>
  </si>
  <si>
    <t>Sylvia van Gerwen</t>
  </si>
  <si>
    <t>Peer ( B. )</t>
  </si>
  <si>
    <t>7.</t>
  </si>
  <si>
    <t>Jan van Tien</t>
  </si>
  <si>
    <t>Rudy van Bylen</t>
  </si>
  <si>
    <t>Geel ( B. )</t>
  </si>
  <si>
    <t>8.</t>
  </si>
  <si>
    <t>Hans van Meer</t>
  </si>
  <si>
    <t>Riel</t>
  </si>
  <si>
    <t>Chantal Brugmans</t>
  </si>
  <si>
    <t>Nistelrode</t>
  </si>
  <si>
    <t>Erik Verloo</t>
  </si>
  <si>
    <t>Tinus van Kuyk</t>
  </si>
  <si>
    <t>Reusel</t>
  </si>
  <si>
    <t>Marcel Coolen</t>
  </si>
  <si>
    <t>Sjoerd Lenssen</t>
  </si>
  <si>
    <t>Kees Vorstenbosch</t>
  </si>
  <si>
    <t>Roy van de Velden</t>
  </si>
  <si>
    <t>Schaijk</t>
  </si>
  <si>
    <t>Giel van der Linden</t>
  </si>
  <si>
    <t>Geldrop - Mierlo</t>
  </si>
  <si>
    <t>Bernd Wouters</t>
  </si>
  <si>
    <t>Berendrecht ( B. )</t>
  </si>
  <si>
    <t>Johan Beliën</t>
  </si>
  <si>
    <t>Hamont  ( B. )</t>
  </si>
  <si>
    <t>Kenny Kanora</t>
  </si>
  <si>
    <t>Tielen ( B. )</t>
  </si>
  <si>
    <t>Senne Poets</t>
  </si>
  <si>
    <t>Lommel ( B. )</t>
  </si>
  <si>
    <t>876.</t>
  </si>
  <si>
    <t>Dyon van Beelen</t>
  </si>
  <si>
    <t>Nieuw Vennep</t>
  </si>
  <si>
    <t>567.</t>
  </si>
  <si>
    <t>Lode Reynders</t>
  </si>
  <si>
    <t xml:space="preserve">Herdern ( B. ) </t>
  </si>
  <si>
    <t>Milou Vangelooven</t>
  </si>
  <si>
    <t>Houthalen</t>
  </si>
  <si>
    <t>188.</t>
  </si>
  <si>
    <t>Danny Mariën</t>
  </si>
  <si>
    <t>Berchem ( B. )</t>
  </si>
  <si>
    <t>Twan van Hout</t>
  </si>
  <si>
    <t>Hooge Mierde</t>
  </si>
  <si>
    <t>Dimitri Verstraeten</t>
  </si>
  <si>
    <t>Arendonk ( B. )</t>
  </si>
  <si>
    <t>Jur Bayens</t>
  </si>
  <si>
    <t>Duizel</t>
  </si>
  <si>
    <t>Hans Verhoeven</t>
  </si>
  <si>
    <t>Valkensward</t>
  </si>
  <si>
    <t>Piet van de Brand</t>
  </si>
  <si>
    <t>Nispen</t>
  </si>
  <si>
    <t>Robert Doyen</t>
  </si>
  <si>
    <t>Gronsveld</t>
  </si>
  <si>
    <t>Frank v. der Doelen</t>
  </si>
  <si>
    <t>Nuland</t>
  </si>
  <si>
    <t>Marleen v. Straaten</t>
  </si>
  <si>
    <t>Tilburg</t>
  </si>
  <si>
    <t>Nick Weytjens</t>
  </si>
  <si>
    <t>Zutendaal ( B. )</t>
  </si>
  <si>
    <t>Sandy Schaepkens</t>
  </si>
  <si>
    <t>Heerlen</t>
  </si>
  <si>
    <t>Wim van Rooij</t>
  </si>
  <si>
    <t>Bergeijk</t>
  </si>
  <si>
    <t>Patrick Engelen</t>
  </si>
  <si>
    <t>Lierop</t>
  </si>
  <si>
    <t>John Castelijns</t>
  </si>
  <si>
    <t>Maarheeze</t>
  </si>
  <si>
    <t>322.</t>
  </si>
  <si>
    <t>Guido Geutjens</t>
  </si>
  <si>
    <t>199.</t>
  </si>
  <si>
    <t>Cor Jochems</t>
  </si>
  <si>
    <t>Rijsbergen</t>
  </si>
  <si>
    <t>Hans Hoens</t>
  </si>
  <si>
    <t>Borkel &amp; Schaft</t>
  </si>
  <si>
    <t>Leo van der Burgt</t>
  </si>
  <si>
    <t>Meijel</t>
  </si>
  <si>
    <t>Johan van Hooydonk</t>
  </si>
  <si>
    <t>Bavel</t>
  </si>
  <si>
    <t>Harrie Verstappen</t>
  </si>
  <si>
    <t>Eersel</t>
  </si>
  <si>
    <t>Niels Vermeulen</t>
  </si>
  <si>
    <t>Griendtsveen</t>
  </si>
  <si>
    <t>Jonas Corten</t>
  </si>
  <si>
    <t>Bekkevoort ( B. )</t>
  </si>
  <si>
    <t>Tor van den Berge</t>
  </si>
  <si>
    <t>1A</t>
  </si>
  <si>
    <t>Pam (PvB)</t>
  </si>
  <si>
    <t>2A</t>
  </si>
  <si>
    <t>3A</t>
  </si>
  <si>
    <t>Esmée (EB)</t>
  </si>
  <si>
    <t>4A</t>
  </si>
  <si>
    <t>Petra (PG)</t>
  </si>
  <si>
    <t>5A</t>
  </si>
  <si>
    <t>Imme (IH)</t>
  </si>
  <si>
    <t>6A</t>
  </si>
  <si>
    <t>Annabel (AJ)</t>
  </si>
  <si>
    <t>7A</t>
  </si>
  <si>
    <t>Fleur Munneke</t>
  </si>
  <si>
    <t>8A</t>
  </si>
  <si>
    <t>Ilse Steijvers</t>
  </si>
  <si>
    <t>9A</t>
  </si>
  <si>
    <t>Lotte Lautenschlager</t>
  </si>
  <si>
    <t>10A</t>
  </si>
  <si>
    <t>Lotus (LM)</t>
  </si>
  <si>
    <t>11A</t>
  </si>
  <si>
    <t>Helen (HN)</t>
  </si>
  <si>
    <t>12A</t>
  </si>
  <si>
    <t>13A</t>
  </si>
  <si>
    <t>Marga Munneke</t>
  </si>
  <si>
    <t>14A</t>
  </si>
  <si>
    <t>Bruno (BdR)</t>
  </si>
  <si>
    <t>15A</t>
  </si>
  <si>
    <t>16A</t>
  </si>
  <si>
    <t>Fauve de Greef</t>
  </si>
  <si>
    <t>17A</t>
  </si>
  <si>
    <t>Lana (LS)</t>
  </si>
  <si>
    <t>18A</t>
  </si>
  <si>
    <t>Nirja (NS)</t>
  </si>
  <si>
    <t>19A</t>
  </si>
  <si>
    <t>Manoe (MdV)</t>
  </si>
  <si>
    <t>20A</t>
  </si>
  <si>
    <t>Sophie (SW)</t>
  </si>
  <si>
    <t>21A</t>
  </si>
  <si>
    <t>22A</t>
  </si>
  <si>
    <t>Witney Mariën</t>
  </si>
  <si>
    <t>manegeruiter</t>
  </si>
  <si>
    <t>Panningen</t>
  </si>
  <si>
    <t>Milou van Gelooven</t>
  </si>
  <si>
    <t>Houthalen (B)</t>
  </si>
  <si>
    <t>Balen (B)</t>
  </si>
  <si>
    <t>Paard</t>
  </si>
  <si>
    <t>122.53</t>
  </si>
  <si>
    <t>Paard gestruikeld / val van paard</t>
  </si>
  <si>
    <t>Hindernis 8 niet goed gereden / hersteld</t>
  </si>
  <si>
    <t>Annemarie Kuenen</t>
  </si>
  <si>
    <t>8B niet gereden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</si>
</sst>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0"/>
      <name val="Arial"/>
    </font>
    <font>
      <sz val="10"/>
      <name val="Arial"/>
      <family val="2"/>
    </font>
    <font>
      <sz val="11"/>
      <name val="Calibri"/>
      <family val="2"/>
    </font>
    <font>
      <sz val="10"/>
      <color indexed="8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b/>
      <sz val="12"/>
      <name val="Calibri"/>
      <family val="2"/>
    </font>
    <font>
      <sz val="12"/>
      <color indexed="8"/>
      <name val="Calibri"/>
      <family val="2"/>
    </font>
    <font>
      <sz val="12"/>
      <name val="Calibri"/>
      <family val="2"/>
    </font>
    <font>
      <sz val="8"/>
      <name val="Verdana"/>
      <family val="2"/>
    </font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</font>
    <font>
      <b/>
      <sz val="16"/>
      <color rgb="FFC00000"/>
      <name val="Calibri"/>
      <family val="2"/>
    </font>
    <font>
      <sz val="16"/>
      <color rgb="FFC00000"/>
      <name val="Calibri"/>
      <family val="2"/>
    </font>
    <font>
      <sz val="16"/>
      <color rgb="FFC00000"/>
      <name val="Verdana"/>
      <family val="2"/>
    </font>
    <font>
      <b/>
      <sz val="26"/>
      <name val="Calibri"/>
      <family val="2"/>
    </font>
    <font>
      <b/>
      <sz val="9"/>
      <color rgb="FF002060"/>
      <name val="Calibri"/>
      <family val="2"/>
    </font>
    <font>
      <b/>
      <sz val="9"/>
      <color theme="8" tint="-0.499984740745262"/>
      <name val="Calibri"/>
      <family val="2"/>
    </font>
    <font>
      <b/>
      <sz val="16"/>
      <color theme="8" tint="-0.499984740745262"/>
      <name val="Calibri"/>
      <family val="2"/>
    </font>
    <font>
      <b/>
      <sz val="9"/>
      <color theme="6" tint="-0.249977111117893"/>
      <name val="Calibri"/>
      <family val="2"/>
    </font>
    <font>
      <b/>
      <sz val="16"/>
      <color theme="6" tint="-0.249977111117893"/>
      <name val="Calibri"/>
      <family val="2"/>
    </font>
    <font>
      <b/>
      <sz val="12"/>
      <color theme="6" tint="-0.499984740745262"/>
      <name val="Calibri"/>
      <family val="2"/>
    </font>
    <font>
      <b/>
      <sz val="16"/>
      <color theme="6" tint="-0.499984740745262"/>
      <name val="Calibri"/>
      <family val="2"/>
    </font>
    <font>
      <b/>
      <sz val="12"/>
      <color rgb="FF800080"/>
      <name val="Calibri"/>
      <family val="2"/>
    </font>
    <font>
      <b/>
      <sz val="16"/>
      <color rgb="FF800080"/>
      <name val="Calibri"/>
      <family val="2"/>
    </font>
    <font>
      <b/>
      <sz val="26"/>
      <color rgb="FF002060"/>
      <name val="Calibri"/>
      <family val="2"/>
    </font>
    <font>
      <b/>
      <sz val="11"/>
      <color rgb="FFC00000"/>
      <name val="Calibri"/>
      <family val="2"/>
    </font>
    <font>
      <b/>
      <sz val="11"/>
      <color theme="6" tint="-0.249977111117893"/>
      <name val="Calibri"/>
      <family val="2"/>
    </font>
    <font>
      <b/>
      <sz val="11"/>
      <color rgb="FFC00000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  <font>
      <b/>
      <sz val="11"/>
      <name val="Calibri"/>
      <family val="2"/>
    </font>
    <font>
      <b/>
      <sz val="11"/>
      <color theme="8" tint="-0.499984740745262"/>
      <name val="Calibri"/>
      <family val="2"/>
    </font>
    <font>
      <b/>
      <sz val="11"/>
      <color theme="6" tint="-0.499984740745262"/>
      <name val="Calibri"/>
      <family val="2"/>
    </font>
    <font>
      <b/>
      <sz val="14"/>
      <color rgb="FF800080"/>
      <name val="Calibri"/>
      <family val="2"/>
    </font>
    <font>
      <b/>
      <sz val="11"/>
      <color rgb="FF800080"/>
      <name val="Calibri"/>
      <family val="2"/>
    </font>
    <font>
      <sz val="11"/>
      <color theme="0"/>
      <name val="Calibri"/>
      <family val="2"/>
    </font>
    <font>
      <sz val="11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b/>
      <sz val="11"/>
      <color rgb="FF800080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  <font>
      <sz val="12"/>
      <name val="Calibri"/>
      <family val="2"/>
      <scheme val="minor"/>
    </font>
    <font>
      <sz val="12"/>
      <color rgb="FF002060"/>
      <name val="Calibri"/>
      <family val="2"/>
      <scheme val="minor"/>
    </font>
    <font>
      <sz val="18"/>
      <name val="Calibri"/>
      <family val="2"/>
    </font>
    <font>
      <b/>
      <sz val="11"/>
      <color rgb="FFFF0000"/>
      <name val="Calibri"/>
      <family val="2"/>
    </font>
    <font>
      <sz val="12"/>
      <color rgb="FF0070C0"/>
      <name val="Calibri"/>
      <family val="2"/>
    </font>
    <font>
      <sz val="12"/>
      <color rgb="FF0070C0"/>
      <name val="Calibri"/>
      <family val="2"/>
      <scheme val="minor"/>
    </font>
    <font>
      <sz val="12"/>
      <color rgb="FF0070C0"/>
      <name val="Arial"/>
      <family val="2"/>
    </font>
    <font>
      <b/>
      <sz val="11"/>
      <color rgb="FF0070C0"/>
      <name val="Calibri"/>
      <family val="2"/>
    </font>
    <font>
      <b/>
      <sz val="11"/>
      <color rgb="FF0070C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4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DashDotDot">
        <color indexed="64"/>
      </left>
      <right/>
      <top style="mediumDashDotDot">
        <color indexed="64"/>
      </top>
      <bottom style="mediumDashDotDot">
        <color indexed="64"/>
      </bottom>
      <diagonal/>
    </border>
    <border>
      <left/>
      <right/>
      <top style="mediumDashDotDot">
        <color indexed="64"/>
      </top>
      <bottom style="mediumDashDotDot">
        <color indexed="64"/>
      </bottom>
      <diagonal/>
    </border>
    <border>
      <left/>
      <right style="mediumDashDotDot">
        <color indexed="64"/>
      </right>
      <top style="mediumDashDotDot">
        <color indexed="64"/>
      </top>
      <bottom style="mediumDashDot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 style="mediumDashDotDot">
        <color indexed="64"/>
      </top>
      <bottom style="mediumDashDotDot">
        <color indexed="64"/>
      </bottom>
      <diagonal/>
    </border>
    <border>
      <left style="thin">
        <color indexed="64"/>
      </left>
      <right style="thin">
        <color indexed="64"/>
      </right>
      <top style="mediumDashDotDot">
        <color indexed="64"/>
      </top>
      <bottom style="mediumDashDotDot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mediumDashDotDot">
        <color indexed="64"/>
      </top>
      <bottom style="mediumDashDotDot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DashDotDot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 style="mediumDashDotDot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DashDotDot">
        <color indexed="64"/>
      </top>
      <bottom style="mediumDashDotDot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0" fillId="0" borderId="0"/>
  </cellStyleXfs>
  <cellXfs count="292">
    <xf numFmtId="0" fontId="0" fillId="0" borderId="0" xfId="0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wrapText="1"/>
    </xf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 vertical="justify" textRotation="73"/>
    </xf>
    <xf numFmtId="0" fontId="4" fillId="0" borderId="1" xfId="0" applyFont="1" applyBorder="1" applyAlignment="1">
      <alignment horizontal="center" vertical="justify" textRotation="73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7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9" fillId="2" borderId="3" xfId="0" applyFont="1" applyFill="1" applyBorder="1" applyAlignment="1">
      <alignment horizontal="left"/>
    </xf>
    <xf numFmtId="0" fontId="11" fillId="0" borderId="0" xfId="0" applyFont="1"/>
    <xf numFmtId="0" fontId="12" fillId="0" borderId="4" xfId="0" applyFont="1" applyBorder="1" applyAlignment="1">
      <alignment horizontal="center"/>
    </xf>
    <xf numFmtId="0" fontId="12" fillId="0" borderId="5" xfId="0" applyFont="1" applyBorder="1"/>
    <xf numFmtId="0" fontId="12" fillId="0" borderId="5" xfId="0" applyFont="1" applyBorder="1" applyAlignment="1">
      <alignment horizontal="left"/>
    </xf>
    <xf numFmtId="0" fontId="13" fillId="0" borderId="0" xfId="0" applyFont="1"/>
    <xf numFmtId="0" fontId="12" fillId="0" borderId="8" xfId="0" applyFont="1" applyBorder="1"/>
    <xf numFmtId="0" fontId="14" fillId="2" borderId="9" xfId="0" applyFont="1" applyFill="1" applyBorder="1" applyAlignment="1">
      <alignment horizontal="left"/>
    </xf>
    <xf numFmtId="0" fontId="15" fillId="0" borderId="0" xfId="0" applyFont="1"/>
    <xf numFmtId="0" fontId="4" fillId="0" borderId="0" xfId="0" applyFont="1"/>
    <xf numFmtId="0" fontId="16" fillId="0" borderId="0" xfId="0" applyFont="1"/>
    <xf numFmtId="0" fontId="17" fillId="0" borderId="0" xfId="0" applyFont="1"/>
    <xf numFmtId="0" fontId="18" fillId="0" borderId="5" xfId="0" applyFont="1" applyBorder="1"/>
    <xf numFmtId="0" fontId="19" fillId="0" borderId="0" xfId="0" applyFont="1"/>
    <xf numFmtId="0" fontId="20" fillId="0" borderId="5" xfId="0" applyFont="1" applyBorder="1"/>
    <xf numFmtId="2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/>
    <xf numFmtId="0" fontId="22" fillId="0" borderId="5" xfId="0" applyFont="1" applyBorder="1"/>
    <xf numFmtId="2" fontId="21" fillId="0" borderId="0" xfId="0" applyNumberFormat="1" applyFont="1" applyAlignment="1">
      <alignment horizontal="center" vertical="center"/>
    </xf>
    <xf numFmtId="0" fontId="23" fillId="0" borderId="0" xfId="0" applyFont="1"/>
    <xf numFmtId="0" fontId="24" fillId="0" borderId="6" xfId="0" applyFont="1" applyBorder="1"/>
    <xf numFmtId="0" fontId="4" fillId="0" borderId="19" xfId="0" applyFont="1" applyBorder="1" applyAlignment="1">
      <alignment horizontal="center"/>
    </xf>
    <xf numFmtId="0" fontId="25" fillId="0" borderId="0" xfId="0" applyFont="1"/>
    <xf numFmtId="0" fontId="12" fillId="0" borderId="23" xfId="0" applyFont="1" applyBorder="1" applyAlignment="1">
      <alignment horizontal="center"/>
    </xf>
    <xf numFmtId="0" fontId="26" fillId="3" borderId="26" xfId="0" applyFont="1" applyFill="1" applyBorder="1" applyAlignment="1">
      <alignment horizontal="center" vertical="center"/>
    </xf>
    <xf numFmtId="0" fontId="26" fillId="3" borderId="14" xfId="0" applyFont="1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6" fillId="3" borderId="27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6" fillId="3" borderId="29" xfId="0" applyFont="1" applyFill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3" borderId="28" xfId="0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26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3" borderId="25" xfId="0" applyFont="1" applyFill="1" applyBorder="1" applyAlignment="1">
      <alignment horizontal="center" vertical="center"/>
    </xf>
    <xf numFmtId="0" fontId="27" fillId="3" borderId="2" xfId="0" applyFont="1" applyFill="1" applyBorder="1" applyAlignment="1">
      <alignment horizontal="center" vertical="center"/>
    </xf>
    <xf numFmtId="0" fontId="27" fillId="3" borderId="13" xfId="0" applyFont="1" applyFill="1" applyBorder="1" applyAlignment="1">
      <alignment horizontal="center" vertical="center"/>
    </xf>
    <xf numFmtId="0" fontId="28" fillId="3" borderId="26" xfId="0" applyFont="1" applyFill="1" applyBorder="1" applyAlignment="1">
      <alignment horizontal="center" vertical="center"/>
    </xf>
    <xf numFmtId="0" fontId="28" fillId="3" borderId="14" xfId="0" applyFont="1" applyFill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8" fillId="3" borderId="27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8" fillId="3" borderId="30" xfId="0" applyFont="1" applyFill="1" applyBorder="1" applyAlignment="1">
      <alignment horizontal="center" vertical="center"/>
    </xf>
    <xf numFmtId="0" fontId="28" fillId="3" borderId="22" xfId="0" applyFont="1" applyFill="1" applyBorder="1" applyAlignment="1">
      <alignment horizontal="center" vertical="center"/>
    </xf>
    <xf numFmtId="0" fontId="29" fillId="0" borderId="22" xfId="0" applyFont="1" applyBorder="1" applyAlignment="1">
      <alignment horizontal="center" vertical="center"/>
    </xf>
    <xf numFmtId="0" fontId="28" fillId="3" borderId="13" xfId="0" applyFont="1" applyFill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30" fillId="0" borderId="0" xfId="0" applyFont="1" applyAlignment="1">
      <alignment horizontal="left"/>
    </xf>
    <xf numFmtId="0" fontId="27" fillId="0" borderId="31" xfId="0" applyFont="1" applyBorder="1" applyAlignment="1">
      <alignment vertical="center" textRotation="73"/>
    </xf>
    <xf numFmtId="0" fontId="31" fillId="0" borderId="31" xfId="0" applyFont="1" applyBorder="1" applyAlignment="1">
      <alignment vertical="center" textRotation="73" wrapText="1"/>
    </xf>
    <xf numFmtId="0" fontId="21" fillId="0" borderId="31" xfId="0" applyFont="1" applyBorder="1" applyAlignment="1">
      <alignment vertical="center" textRotation="73" wrapText="1"/>
    </xf>
    <xf numFmtId="0" fontId="33" fillId="0" borderId="31" xfId="0" applyFont="1" applyBorder="1" applyAlignment="1">
      <alignment vertical="center" textRotation="73"/>
    </xf>
    <xf numFmtId="0" fontId="30" fillId="0" borderId="32" xfId="0" applyFont="1" applyBorder="1" applyAlignment="1">
      <alignment horizontal="center" vertical="justify" textRotation="73"/>
    </xf>
    <xf numFmtId="0" fontId="27" fillId="0" borderId="31" xfId="0" applyFont="1" applyBorder="1" applyAlignment="1">
      <alignment horizontal="center" vertical="center" textRotation="73"/>
    </xf>
    <xf numFmtId="0" fontId="31" fillId="0" borderId="31" xfId="0" applyFont="1" applyBorder="1" applyAlignment="1">
      <alignment horizontal="center" vertical="center" textRotation="73" wrapText="1"/>
    </xf>
    <xf numFmtId="0" fontId="20" fillId="0" borderId="31" xfId="0" applyFont="1" applyBorder="1" applyAlignment="1">
      <alignment horizontal="center" vertical="center" textRotation="73"/>
    </xf>
    <xf numFmtId="2" fontId="31" fillId="3" borderId="2" xfId="0" applyNumberFormat="1" applyFont="1" applyFill="1" applyBorder="1" applyAlignment="1">
      <alignment horizontal="center" vertical="center"/>
    </xf>
    <xf numFmtId="0" fontId="2" fillId="3" borderId="14" xfId="0" applyFont="1" applyFill="1" applyBorder="1"/>
    <xf numFmtId="0" fontId="2" fillId="3" borderId="14" xfId="0" applyFont="1" applyFill="1" applyBorder="1" applyAlignment="1">
      <alignment horizontal="left"/>
    </xf>
    <xf numFmtId="2" fontId="27" fillId="3" borderId="14" xfId="0" applyNumberFormat="1" applyFont="1" applyFill="1" applyBorder="1" applyAlignment="1">
      <alignment horizontal="center" vertical="center"/>
    </xf>
    <xf numFmtId="2" fontId="31" fillId="3" borderId="14" xfId="0" applyNumberFormat="1" applyFont="1" applyFill="1" applyBorder="1" applyAlignment="1">
      <alignment horizontal="center" vertical="center"/>
    </xf>
    <xf numFmtId="2" fontId="32" fillId="3" borderId="14" xfId="0" applyNumberFormat="1" applyFont="1" applyFill="1" applyBorder="1" applyAlignment="1">
      <alignment horizontal="center" vertical="center"/>
    </xf>
    <xf numFmtId="0" fontId="34" fillId="3" borderId="15" xfId="0" applyFont="1" applyFill="1" applyBorder="1" applyAlignment="1">
      <alignment horizontal="center" vertical="center"/>
    </xf>
    <xf numFmtId="0" fontId="35" fillId="3" borderId="2" xfId="0" applyFont="1" applyFill="1" applyBorder="1"/>
    <xf numFmtId="0" fontId="35" fillId="3" borderId="2" xfId="0" applyFont="1" applyFill="1" applyBorder="1" applyAlignment="1">
      <alignment horizontal="left"/>
    </xf>
    <xf numFmtId="2" fontId="32" fillId="3" borderId="2" xfId="0" applyNumberFormat="1" applyFont="1" applyFill="1" applyBorder="1" applyAlignment="1">
      <alignment horizontal="center" vertical="center"/>
    </xf>
    <xf numFmtId="0" fontId="34" fillId="3" borderId="16" xfId="0" applyFont="1" applyFill="1" applyBorder="1" applyAlignment="1">
      <alignment horizontal="center" vertical="center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left"/>
    </xf>
    <xf numFmtId="2" fontId="27" fillId="3" borderId="2" xfId="0" applyNumberFormat="1" applyFont="1" applyFill="1" applyBorder="1" applyAlignment="1">
      <alignment horizontal="center" vertical="center"/>
    </xf>
    <xf numFmtId="0" fontId="35" fillId="3" borderId="2" xfId="0" applyFont="1" applyFill="1" applyBorder="1" applyAlignment="1">
      <alignment horizontal="left" vertical="center"/>
    </xf>
    <xf numFmtId="0" fontId="35" fillId="3" borderId="2" xfId="0" applyFont="1" applyFill="1" applyBorder="1" applyAlignment="1">
      <alignment horizontal="left" vertical="center" wrapText="1"/>
    </xf>
    <xf numFmtId="0" fontId="35" fillId="3" borderId="2" xfId="0" applyFont="1" applyFill="1" applyBorder="1" applyAlignment="1">
      <alignment horizontal="center" vertical="center"/>
    </xf>
    <xf numFmtId="0" fontId="34" fillId="3" borderId="20" xfId="0" applyFont="1" applyFill="1" applyBorder="1" applyAlignment="1">
      <alignment horizontal="center" vertic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left"/>
    </xf>
    <xf numFmtId="2" fontId="31" fillId="3" borderId="7" xfId="0" applyNumberFormat="1" applyFont="1" applyFill="1" applyBorder="1" applyAlignment="1">
      <alignment horizontal="center" vertical="center"/>
    </xf>
    <xf numFmtId="0" fontId="27" fillId="3" borderId="7" xfId="0" applyFont="1" applyFill="1" applyBorder="1" applyAlignment="1">
      <alignment horizontal="center" vertical="center"/>
    </xf>
    <xf numFmtId="2" fontId="32" fillId="3" borderId="7" xfId="0" applyNumberFormat="1" applyFont="1" applyFill="1" applyBorder="1" applyAlignment="1">
      <alignment horizontal="center" vertical="center"/>
    </xf>
    <xf numFmtId="0" fontId="35" fillId="3" borderId="13" xfId="0" applyFont="1" applyFill="1" applyBorder="1"/>
    <xf numFmtId="0" fontId="35" fillId="3" borderId="13" xfId="0" applyFont="1" applyFill="1" applyBorder="1" applyAlignment="1">
      <alignment horizontal="left"/>
    </xf>
    <xf numFmtId="2" fontId="31" fillId="3" borderId="13" xfId="0" applyNumberFormat="1" applyFont="1" applyFill="1" applyBorder="1" applyAlignment="1">
      <alignment horizontal="center" vertical="center"/>
    </xf>
    <xf numFmtId="2" fontId="32" fillId="3" borderId="13" xfId="0" applyNumberFormat="1" applyFont="1" applyFill="1" applyBorder="1" applyAlignment="1">
      <alignment horizontal="center" vertical="center"/>
    </xf>
    <xf numFmtId="0" fontId="34" fillId="3" borderId="17" xfId="0" applyFont="1" applyFill="1" applyBorder="1" applyAlignment="1">
      <alignment horizontal="center" vertical="center"/>
    </xf>
    <xf numFmtId="0" fontId="27" fillId="3" borderId="14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0" xfId="0" applyFont="1"/>
    <xf numFmtId="0" fontId="2" fillId="0" borderId="13" xfId="0" applyFont="1" applyBorder="1"/>
    <xf numFmtId="0" fontId="2" fillId="0" borderId="13" xfId="0" applyFont="1" applyBorder="1" applyAlignment="1">
      <alignment horizontal="left"/>
    </xf>
    <xf numFmtId="0" fontId="2" fillId="3" borderId="13" xfId="0" applyFont="1" applyFill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7" fillId="0" borderId="0" xfId="0" applyFont="1" applyAlignment="1">
      <alignment horizontal="center" vertical="center"/>
    </xf>
    <xf numFmtId="2" fontId="31" fillId="0" borderId="0" xfId="0" applyNumberFormat="1" applyFont="1" applyAlignment="1">
      <alignment horizontal="center" vertical="center"/>
    </xf>
    <xf numFmtId="2" fontId="32" fillId="0" borderId="0" xfId="0" applyNumberFormat="1" applyFont="1" applyAlignment="1">
      <alignment horizontal="center" vertical="center"/>
    </xf>
    <xf numFmtId="0" fontId="34" fillId="0" borderId="0" xfId="0" applyFont="1"/>
    <xf numFmtId="0" fontId="26" fillId="0" borderId="5" xfId="0" applyFont="1" applyBorder="1"/>
    <xf numFmtId="0" fontId="26" fillId="0" borderId="5" xfId="0" applyFont="1" applyBorder="1" applyAlignment="1">
      <alignment horizontal="left"/>
    </xf>
    <xf numFmtId="0" fontId="27" fillId="0" borderId="5" xfId="0" applyFont="1" applyBorder="1"/>
    <xf numFmtId="0" fontId="31" fillId="0" borderId="5" xfId="0" applyFont="1" applyBorder="1"/>
    <xf numFmtId="0" fontId="32" fillId="0" borderId="5" xfId="0" applyFont="1" applyBorder="1"/>
    <xf numFmtId="0" fontId="34" fillId="0" borderId="6" xfId="0" applyFont="1" applyBorder="1"/>
    <xf numFmtId="0" fontId="32" fillId="0" borderId="31" xfId="0" applyFont="1" applyBorder="1" applyAlignment="1">
      <alignment vertical="center" textRotation="73" wrapText="1"/>
    </xf>
    <xf numFmtId="0" fontId="34" fillId="0" borderId="31" xfId="0" applyFont="1" applyBorder="1" applyAlignment="1">
      <alignment vertical="center" textRotation="73"/>
    </xf>
    <xf numFmtId="0" fontId="2" fillId="3" borderId="13" xfId="0" applyFont="1" applyFill="1" applyBorder="1" applyAlignment="1">
      <alignment horizontal="left"/>
    </xf>
    <xf numFmtId="0" fontId="27" fillId="3" borderId="10" xfId="0" applyFont="1" applyFill="1" applyBorder="1" applyAlignment="1">
      <alignment horizontal="center" vertical="center"/>
    </xf>
    <xf numFmtId="2" fontId="31" fillId="3" borderId="10" xfId="0" applyNumberFormat="1" applyFont="1" applyFill="1" applyBorder="1" applyAlignment="1">
      <alignment horizontal="center" vertical="center"/>
    </xf>
    <xf numFmtId="0" fontId="2" fillId="3" borderId="10" xfId="0" applyFont="1" applyFill="1" applyBorder="1"/>
    <xf numFmtId="2" fontId="32" fillId="3" borderId="10" xfId="0" applyNumberFormat="1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7" xfId="0" applyFont="1" applyBorder="1" applyAlignment="1">
      <alignment horizontal="left"/>
    </xf>
    <xf numFmtId="0" fontId="2" fillId="0" borderId="14" xfId="0" applyFont="1" applyBorder="1"/>
    <xf numFmtId="0" fontId="2" fillId="0" borderId="14" xfId="0" applyFont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34" fillId="3" borderId="18" xfId="0" applyFont="1" applyFill="1" applyBorder="1" applyAlignment="1">
      <alignment horizontal="center" vertical="center"/>
    </xf>
    <xf numFmtId="2" fontId="27" fillId="3" borderId="10" xfId="0" applyNumberFormat="1" applyFont="1" applyFill="1" applyBorder="1" applyAlignment="1">
      <alignment horizontal="center" vertical="center"/>
    </xf>
    <xf numFmtId="2" fontId="27" fillId="3" borderId="13" xfId="0" applyNumberFormat="1" applyFont="1" applyFill="1" applyBorder="1" applyAlignment="1">
      <alignment horizontal="center" vertical="center"/>
    </xf>
    <xf numFmtId="2" fontId="31" fillId="0" borderId="14" xfId="0" applyNumberFormat="1" applyFont="1" applyBorder="1" applyAlignment="1">
      <alignment horizontal="center" vertical="center"/>
    </xf>
    <xf numFmtId="2" fontId="31" fillId="3" borderId="21" xfId="0" applyNumberFormat="1" applyFont="1" applyFill="1" applyBorder="1" applyAlignment="1">
      <alignment horizontal="center" vertical="center"/>
    </xf>
    <xf numFmtId="2" fontId="32" fillId="3" borderId="21" xfId="0" applyNumberFormat="1" applyFont="1" applyFill="1" applyBorder="1" applyAlignment="1">
      <alignment horizontal="center" vertical="center"/>
    </xf>
    <xf numFmtId="2" fontId="31" fillId="0" borderId="13" xfId="0" applyNumberFormat="1" applyFont="1" applyBorder="1" applyAlignment="1">
      <alignment horizontal="center" vertical="center"/>
    </xf>
    <xf numFmtId="0" fontId="36" fillId="3" borderId="14" xfId="0" applyFont="1" applyFill="1" applyBorder="1"/>
    <xf numFmtId="0" fontId="36" fillId="3" borderId="14" xfId="0" applyFont="1" applyFill="1" applyBorder="1" applyAlignment="1">
      <alignment horizontal="left"/>
    </xf>
    <xf numFmtId="0" fontId="29" fillId="3" borderId="14" xfId="0" applyFont="1" applyFill="1" applyBorder="1" applyAlignment="1">
      <alignment horizontal="center" vertical="center"/>
    </xf>
    <xf numFmtId="2" fontId="37" fillId="3" borderId="14" xfId="0" applyNumberFormat="1" applyFont="1" applyFill="1" applyBorder="1" applyAlignment="1">
      <alignment horizontal="center" vertical="center"/>
    </xf>
    <xf numFmtId="2" fontId="38" fillId="3" borderId="14" xfId="0" applyNumberFormat="1" applyFont="1" applyFill="1" applyBorder="1" applyAlignment="1">
      <alignment horizontal="center" vertical="center"/>
    </xf>
    <xf numFmtId="0" fontId="39" fillId="3" borderId="15" xfId="0" applyFont="1" applyFill="1" applyBorder="1" applyAlignment="1">
      <alignment horizontal="center" vertical="center"/>
    </xf>
    <xf numFmtId="0" fontId="36" fillId="3" borderId="2" xfId="0" applyFont="1" applyFill="1" applyBorder="1"/>
    <xf numFmtId="0" fontId="36" fillId="3" borderId="2" xfId="0" applyFont="1" applyFill="1" applyBorder="1" applyAlignment="1">
      <alignment horizontal="left"/>
    </xf>
    <xf numFmtId="0" fontId="29" fillId="3" borderId="2" xfId="0" applyFont="1" applyFill="1" applyBorder="1" applyAlignment="1">
      <alignment horizontal="center" vertical="center"/>
    </xf>
    <xf numFmtId="2" fontId="37" fillId="3" borderId="2" xfId="0" applyNumberFormat="1" applyFont="1" applyFill="1" applyBorder="1" applyAlignment="1">
      <alignment horizontal="center" vertical="center"/>
    </xf>
    <xf numFmtId="2" fontId="38" fillId="3" borderId="2" xfId="0" applyNumberFormat="1" applyFont="1" applyFill="1" applyBorder="1" applyAlignment="1">
      <alignment horizontal="center" vertical="center"/>
    </xf>
    <xf numFmtId="0" fontId="39" fillId="3" borderId="16" xfId="0" applyFont="1" applyFill="1" applyBorder="1" applyAlignment="1">
      <alignment horizontal="center" vertical="center"/>
    </xf>
    <xf numFmtId="2" fontId="37" fillId="3" borderId="7" xfId="0" applyNumberFormat="1" applyFont="1" applyFill="1" applyBorder="1" applyAlignment="1">
      <alignment horizontal="center" vertical="center"/>
    </xf>
    <xf numFmtId="0" fontId="36" fillId="3" borderId="22" xfId="0" applyFont="1" applyFill="1" applyBorder="1"/>
    <xf numFmtId="0" fontId="36" fillId="3" borderId="22" xfId="0" applyFont="1" applyFill="1" applyBorder="1" applyAlignment="1">
      <alignment horizontal="left"/>
    </xf>
    <xf numFmtId="0" fontId="29" fillId="3" borderId="22" xfId="0" applyFont="1" applyFill="1" applyBorder="1" applyAlignment="1">
      <alignment horizontal="center" vertical="center"/>
    </xf>
    <xf numFmtId="2" fontId="37" fillId="3" borderId="13" xfId="0" applyNumberFormat="1" applyFont="1" applyFill="1" applyBorder="1" applyAlignment="1">
      <alignment horizontal="center" vertical="center"/>
    </xf>
    <xf numFmtId="0" fontId="36" fillId="3" borderId="13" xfId="0" applyFont="1" applyFill="1" applyBorder="1"/>
    <xf numFmtId="2" fontId="37" fillId="3" borderId="22" xfId="0" applyNumberFormat="1" applyFont="1" applyFill="1" applyBorder="1" applyAlignment="1">
      <alignment horizontal="center" vertical="center"/>
    </xf>
    <xf numFmtId="2" fontId="38" fillId="3" borderId="22" xfId="0" applyNumberFormat="1" applyFont="1" applyFill="1" applyBorder="1" applyAlignment="1">
      <alignment horizontal="center" vertical="center"/>
    </xf>
    <xf numFmtId="0" fontId="39" fillId="3" borderId="24" xfId="0" applyFont="1" applyFill="1" applyBorder="1" applyAlignment="1">
      <alignment horizontal="center" vertical="center"/>
    </xf>
    <xf numFmtId="0" fontId="40" fillId="3" borderId="12" xfId="0" applyFont="1" applyFill="1" applyBorder="1" applyAlignment="1">
      <alignment horizontal="right" vertical="center"/>
    </xf>
    <xf numFmtId="0" fontId="40" fillId="3" borderId="13" xfId="0" applyFont="1" applyFill="1" applyBorder="1" applyAlignment="1">
      <alignment horizontal="left" vertical="center"/>
    </xf>
    <xf numFmtId="0" fontId="40" fillId="0" borderId="17" xfId="0" applyFont="1" applyBorder="1" applyAlignment="1">
      <alignment horizontal="left" vertical="center"/>
    </xf>
    <xf numFmtId="0" fontId="40" fillId="3" borderId="13" xfId="0" applyFont="1" applyFill="1" applyBorder="1" applyAlignment="1">
      <alignment vertical="center"/>
    </xf>
    <xf numFmtId="0" fontId="40" fillId="3" borderId="17" xfId="0" applyFont="1" applyFill="1" applyBorder="1" applyAlignment="1">
      <alignment horizontal="left" vertical="center"/>
    </xf>
    <xf numFmtId="0" fontId="27" fillId="0" borderId="22" xfId="0" applyFont="1" applyBorder="1" applyAlignment="1">
      <alignment horizontal="center" vertical="center"/>
    </xf>
    <xf numFmtId="0" fontId="42" fillId="3" borderId="2" xfId="0" applyFont="1" applyFill="1" applyBorder="1" applyAlignment="1">
      <alignment horizontal="left" vertical="center"/>
    </xf>
    <xf numFmtId="0" fontId="42" fillId="0" borderId="2" xfId="0" applyFont="1" applyBorder="1"/>
    <xf numFmtId="0" fontId="42" fillId="3" borderId="2" xfId="0" applyFont="1" applyFill="1" applyBorder="1"/>
    <xf numFmtId="0" fontId="42" fillId="3" borderId="11" xfId="0" applyFont="1" applyFill="1" applyBorder="1" applyAlignment="1">
      <alignment horizontal="right"/>
    </xf>
    <xf numFmtId="0" fontId="42" fillId="3" borderId="2" xfId="0" applyFont="1" applyFill="1" applyBorder="1" applyAlignment="1">
      <alignment horizontal="left"/>
    </xf>
    <xf numFmtId="0" fontId="20" fillId="0" borderId="33" xfId="0" applyFont="1" applyBorder="1" applyAlignment="1">
      <alignment horizontal="center" vertical="center" textRotation="73"/>
    </xf>
    <xf numFmtId="0" fontId="12" fillId="0" borderId="34" xfId="0" applyFont="1" applyBorder="1" applyAlignment="1">
      <alignment horizontal="center"/>
    </xf>
    <xf numFmtId="0" fontId="35" fillId="3" borderId="7" xfId="0" applyFont="1" applyFill="1" applyBorder="1"/>
    <xf numFmtId="0" fontId="35" fillId="3" borderId="7" xfId="0" applyFont="1" applyFill="1" applyBorder="1" applyAlignment="1">
      <alignment horizontal="left"/>
    </xf>
    <xf numFmtId="0" fontId="44" fillId="3" borderId="14" xfId="0" applyFont="1" applyFill="1" applyBorder="1"/>
    <xf numFmtId="0" fontId="44" fillId="3" borderId="10" xfId="0" applyFont="1" applyFill="1" applyBorder="1"/>
    <xf numFmtId="0" fontId="44" fillId="3" borderId="2" xfId="0" applyFont="1" applyFill="1" applyBorder="1"/>
    <xf numFmtId="0" fontId="44" fillId="3" borderId="13" xfId="0" applyFont="1" applyFill="1" applyBorder="1"/>
    <xf numFmtId="0" fontId="26" fillId="3" borderId="2" xfId="0" applyFont="1" applyFill="1" applyBorder="1"/>
    <xf numFmtId="0" fontId="40" fillId="3" borderId="0" xfId="0" applyFont="1" applyFill="1" applyAlignment="1">
      <alignment horizontal="right" vertical="center"/>
    </xf>
    <xf numFmtId="0" fontId="40" fillId="3" borderId="0" xfId="0" applyFont="1" applyFill="1" applyAlignment="1">
      <alignment vertical="center"/>
    </xf>
    <xf numFmtId="0" fontId="40" fillId="3" borderId="0" xfId="0" applyFont="1" applyFill="1" applyAlignment="1">
      <alignment horizontal="left" vertical="center"/>
    </xf>
    <xf numFmtId="0" fontId="28" fillId="3" borderId="0" xfId="0" applyFont="1" applyFill="1" applyAlignment="1">
      <alignment horizontal="center" vertical="center"/>
    </xf>
    <xf numFmtId="0" fontId="36" fillId="3" borderId="0" xfId="0" applyFont="1" applyFill="1"/>
    <xf numFmtId="0" fontId="36" fillId="3" borderId="0" xfId="0" applyFont="1" applyFill="1" applyAlignment="1">
      <alignment horizontal="left"/>
    </xf>
    <xf numFmtId="0" fontId="29" fillId="0" borderId="0" xfId="0" applyFont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2" fontId="37" fillId="3" borderId="0" xfId="0" applyNumberFormat="1" applyFont="1" applyFill="1" applyAlignment="1">
      <alignment horizontal="center" vertical="center"/>
    </xf>
    <xf numFmtId="2" fontId="38" fillId="3" borderId="0" xfId="0" applyNumberFormat="1" applyFont="1" applyFill="1" applyAlignment="1">
      <alignment horizontal="center" vertical="center"/>
    </xf>
    <xf numFmtId="0" fontId="39" fillId="3" borderId="0" xfId="0" applyFont="1" applyFill="1" applyAlignment="1">
      <alignment horizontal="center" vertical="center"/>
    </xf>
    <xf numFmtId="0" fontId="42" fillId="0" borderId="14" xfId="0" applyFont="1" applyBorder="1"/>
    <xf numFmtId="0" fontId="42" fillId="0" borderId="15" xfId="0" applyFont="1" applyBorder="1"/>
    <xf numFmtId="0" fontId="42" fillId="0" borderId="16" xfId="0" applyFont="1" applyBorder="1"/>
    <xf numFmtId="0" fontId="42" fillId="0" borderId="16" xfId="0" applyFont="1" applyBorder="1" applyAlignment="1">
      <alignment horizontal="left"/>
    </xf>
    <xf numFmtId="0" fontId="42" fillId="3" borderId="35" xfId="0" applyFont="1" applyFill="1" applyBorder="1" applyAlignment="1">
      <alignment horizontal="right"/>
    </xf>
    <xf numFmtId="0" fontId="42" fillId="3" borderId="16" xfId="0" applyFont="1" applyFill="1" applyBorder="1" applyAlignment="1">
      <alignment horizontal="left"/>
    </xf>
    <xf numFmtId="0" fontId="8" fillId="0" borderId="36" xfId="0" applyFont="1" applyBorder="1" applyAlignment="1">
      <alignment horizontal="right"/>
    </xf>
    <xf numFmtId="0" fontId="43" fillId="3" borderId="37" xfId="0" applyFont="1" applyFill="1" applyBorder="1"/>
    <xf numFmtId="0" fontId="42" fillId="0" borderId="29" xfId="0" applyFont="1" applyBorder="1" applyAlignment="1">
      <alignment horizontal="left" vertical="top"/>
    </xf>
    <xf numFmtId="0" fontId="8" fillId="0" borderId="38" xfId="0" applyFont="1" applyBorder="1" applyAlignment="1">
      <alignment horizontal="right"/>
    </xf>
    <xf numFmtId="0" fontId="43" fillId="3" borderId="39" xfId="0" applyFont="1" applyFill="1" applyBorder="1"/>
    <xf numFmtId="0" fontId="41" fillId="0" borderId="40" xfId="0" applyFont="1" applyBorder="1" applyAlignment="1">
      <alignment horizontal="left" vertical="center"/>
    </xf>
    <xf numFmtId="0" fontId="45" fillId="0" borderId="2" xfId="0" applyFont="1" applyBorder="1"/>
    <xf numFmtId="0" fontId="45" fillId="3" borderId="2" xfId="0" applyFont="1" applyFill="1" applyBorder="1" applyAlignment="1">
      <alignment horizontal="left" vertical="center"/>
    </xf>
    <xf numFmtId="0" fontId="45" fillId="0" borderId="2" xfId="0" applyFont="1" applyBorder="1" applyAlignment="1">
      <alignment horizontal="left" vertical="center"/>
    </xf>
    <xf numFmtId="0" fontId="45" fillId="3" borderId="2" xfId="0" applyFont="1" applyFill="1" applyBorder="1" applyAlignment="1">
      <alignment horizontal="left" vertical="top"/>
    </xf>
    <xf numFmtId="0" fontId="45" fillId="0" borderId="2" xfId="0" applyFont="1" applyBorder="1" applyAlignment="1">
      <alignment horizontal="left"/>
    </xf>
    <xf numFmtId="0" fontId="45" fillId="3" borderId="2" xfId="0" applyFont="1" applyFill="1" applyBorder="1" applyAlignment="1">
      <alignment horizontal="left"/>
    </xf>
    <xf numFmtId="0" fontId="45" fillId="0" borderId="2" xfId="0" applyFont="1" applyBorder="1" applyAlignment="1">
      <alignment vertical="center"/>
    </xf>
    <xf numFmtId="0" fontId="45" fillId="4" borderId="2" xfId="0" applyFont="1" applyFill="1" applyBorder="1" applyAlignment="1">
      <alignment horizontal="left"/>
    </xf>
    <xf numFmtId="0" fontId="46" fillId="3" borderId="11" xfId="0" applyFont="1" applyFill="1" applyBorder="1" applyAlignment="1">
      <alignment horizontal="right" vertical="center"/>
    </xf>
    <xf numFmtId="0" fontId="46" fillId="3" borderId="2" xfId="0" applyFont="1" applyFill="1" applyBorder="1" applyAlignment="1">
      <alignment horizontal="left" vertical="center"/>
    </xf>
    <xf numFmtId="0" fontId="47" fillId="3" borderId="2" xfId="0" applyFont="1" applyFill="1" applyBorder="1" applyAlignment="1">
      <alignment horizontal="right" vertical="center"/>
    </xf>
    <xf numFmtId="0" fontId="47" fillId="0" borderId="2" xfId="0" applyFont="1" applyBorder="1" applyAlignment="1">
      <alignment vertical="center"/>
    </xf>
    <xf numFmtId="0" fontId="47" fillId="3" borderId="2" xfId="0" applyFont="1" applyFill="1" applyBorder="1" applyAlignment="1">
      <alignment horizontal="right" vertical="top"/>
    </xf>
    <xf numFmtId="0" fontId="47" fillId="3" borderId="2" xfId="0" applyFont="1" applyFill="1" applyBorder="1" applyAlignment="1">
      <alignment horizontal="left" vertical="top"/>
    </xf>
    <xf numFmtId="0" fontId="47" fillId="0" borderId="2" xfId="0" applyFont="1" applyBorder="1" applyAlignment="1">
      <alignment horizontal="left" vertical="top"/>
    </xf>
    <xf numFmtId="0" fontId="47" fillId="0" borderId="2" xfId="0" applyFont="1" applyBorder="1"/>
    <xf numFmtId="0" fontId="47" fillId="3" borderId="2" xfId="0" applyFont="1" applyFill="1" applyBorder="1" applyAlignment="1">
      <alignment vertical="center"/>
    </xf>
    <xf numFmtId="0" fontId="47" fillId="3" borderId="2" xfId="0" applyFont="1" applyFill="1" applyBorder="1" applyAlignment="1">
      <alignment horizontal="left" vertical="center"/>
    </xf>
    <xf numFmtId="0" fontId="47" fillId="3" borderId="35" xfId="0" applyFont="1" applyFill="1" applyBorder="1" applyAlignment="1">
      <alignment horizontal="right" vertical="center"/>
    </xf>
    <xf numFmtId="0" fontId="47" fillId="0" borderId="14" xfId="0" applyFont="1" applyBorder="1" applyAlignment="1">
      <alignment horizontal="left" vertical="center"/>
    </xf>
    <xf numFmtId="0" fontId="47" fillId="0" borderId="14" xfId="0" applyFont="1" applyBorder="1"/>
    <xf numFmtId="0" fontId="47" fillId="3" borderId="11" xfId="0" applyFont="1" applyFill="1" applyBorder="1" applyAlignment="1">
      <alignment horizontal="right" vertical="center"/>
    </xf>
    <xf numFmtId="0" fontId="47" fillId="0" borderId="2" xfId="0" applyFont="1" applyBorder="1" applyAlignment="1">
      <alignment horizontal="left" vertical="center"/>
    </xf>
    <xf numFmtId="0" fontId="47" fillId="0" borderId="13" xfId="0" applyFont="1" applyBorder="1"/>
    <xf numFmtId="0" fontId="45" fillId="3" borderId="11" xfId="0" applyFont="1" applyFill="1" applyBorder="1" applyAlignment="1">
      <alignment horizontal="right" vertical="center"/>
    </xf>
    <xf numFmtId="0" fontId="45" fillId="3" borderId="2" xfId="0" applyFont="1" applyFill="1" applyBorder="1"/>
    <xf numFmtId="0" fontId="45" fillId="3" borderId="35" xfId="0" applyFont="1" applyFill="1" applyBorder="1" applyAlignment="1">
      <alignment horizontal="right" vertical="center"/>
    </xf>
    <xf numFmtId="0" fontId="45" fillId="3" borderId="14" xfId="0" applyFont="1" applyFill="1" applyBorder="1" applyAlignment="1">
      <alignment horizontal="left" vertical="center"/>
    </xf>
    <xf numFmtId="0" fontId="45" fillId="0" borderId="15" xfId="0" applyFont="1" applyBorder="1" applyAlignment="1">
      <alignment horizontal="left" vertical="center"/>
    </xf>
    <xf numFmtId="0" fontId="45" fillId="0" borderId="16" xfId="0" applyFont="1" applyBorder="1" applyAlignment="1">
      <alignment horizontal="left" vertical="center"/>
    </xf>
    <xf numFmtId="0" fontId="45" fillId="3" borderId="16" xfId="0" applyFont="1" applyFill="1" applyBorder="1" applyAlignment="1">
      <alignment horizontal="left" vertical="center"/>
    </xf>
    <xf numFmtId="0" fontId="45" fillId="0" borderId="16" xfId="0" applyFont="1" applyBorder="1" applyAlignment="1">
      <alignment vertical="center"/>
    </xf>
    <xf numFmtId="0" fontId="45" fillId="3" borderId="11" xfId="0" applyFont="1" applyFill="1" applyBorder="1"/>
    <xf numFmtId="0" fontId="45" fillId="0" borderId="16" xfId="0" applyFont="1" applyBorder="1"/>
    <xf numFmtId="0" fontId="45" fillId="0" borderId="14" xfId="0" applyFont="1" applyBorder="1"/>
    <xf numFmtId="0" fontId="45" fillId="0" borderId="15" xfId="0" applyFont="1" applyBorder="1"/>
    <xf numFmtId="0" fontId="45" fillId="3" borderId="11" xfId="0" applyFont="1" applyFill="1" applyBorder="1" applyAlignment="1">
      <alignment horizontal="right" vertical="top"/>
    </xf>
    <xf numFmtId="0" fontId="45" fillId="0" borderId="16" xfId="0" applyFont="1" applyBorder="1" applyAlignment="1">
      <alignment horizontal="left" vertical="top"/>
    </xf>
    <xf numFmtId="0" fontId="45" fillId="0" borderId="16" xfId="0" applyFont="1" applyBorder="1" applyAlignment="1">
      <alignment horizontal="left"/>
    </xf>
    <xf numFmtId="0" fontId="45" fillId="3" borderId="11" xfId="0" applyFont="1" applyFill="1" applyBorder="1" applyAlignment="1">
      <alignment horizontal="right"/>
    </xf>
    <xf numFmtId="0" fontId="45" fillId="5" borderId="11" xfId="0" applyFont="1" applyFill="1" applyBorder="1" applyAlignment="1">
      <alignment horizontal="right"/>
    </xf>
    <xf numFmtId="0" fontId="46" fillId="0" borderId="16" xfId="0" applyFont="1" applyBorder="1" applyAlignment="1">
      <alignment horizontal="left" vertical="center"/>
    </xf>
    <xf numFmtId="0" fontId="45" fillId="0" borderId="14" xfId="0" applyFont="1" applyBorder="1" applyAlignment="1">
      <alignment vertical="center"/>
    </xf>
    <xf numFmtId="0" fontId="45" fillId="0" borderId="15" xfId="0" applyFont="1" applyBorder="1" applyAlignment="1">
      <alignment vertical="center"/>
    </xf>
    <xf numFmtId="0" fontId="45" fillId="3" borderId="11" xfId="0" applyFont="1" applyFill="1" applyBorder="1" applyAlignment="1">
      <alignment vertical="center"/>
    </xf>
    <xf numFmtId="0" fontId="46" fillId="0" borderId="2" xfId="0" applyFont="1" applyBorder="1"/>
    <xf numFmtId="0" fontId="48" fillId="3" borderId="12" xfId="0" applyFont="1" applyFill="1" applyBorder="1" applyAlignment="1">
      <alignment horizontal="right" vertical="center"/>
    </xf>
    <xf numFmtId="0" fontId="48" fillId="3" borderId="13" xfId="0" applyFont="1" applyFill="1" applyBorder="1" applyAlignment="1">
      <alignment vertical="center"/>
    </xf>
    <xf numFmtId="0" fontId="48" fillId="3" borderId="17" xfId="0" applyFont="1" applyFill="1" applyBorder="1" applyAlignment="1">
      <alignment vertical="center"/>
    </xf>
    <xf numFmtId="0" fontId="45" fillId="0" borderId="11" xfId="0" applyFont="1" applyBorder="1" applyAlignment="1">
      <alignment horizontal="right" vertical="center"/>
    </xf>
    <xf numFmtId="0" fontId="45" fillId="3" borderId="2" xfId="0" applyFont="1" applyFill="1" applyBorder="1" applyAlignment="1">
      <alignment vertical="center"/>
    </xf>
    <xf numFmtId="0" fontId="49" fillId="3" borderId="12" xfId="0" applyFont="1" applyFill="1" applyBorder="1" applyAlignment="1">
      <alignment horizontal="right" vertical="center"/>
    </xf>
    <xf numFmtId="0" fontId="49" fillId="3" borderId="13" xfId="0" applyFont="1" applyFill="1" applyBorder="1" applyAlignment="1">
      <alignment horizontal="left" vertical="center"/>
    </xf>
    <xf numFmtId="0" fontId="49" fillId="0" borderId="17" xfId="0" applyFont="1" applyBorder="1" applyAlignment="1">
      <alignment horizontal="left" vertical="center"/>
    </xf>
    <xf numFmtId="0" fontId="45" fillId="0" borderId="11" xfId="0" applyFont="1" applyBorder="1"/>
    <xf numFmtId="0" fontId="45" fillId="0" borderId="12" xfId="0" applyFont="1" applyBorder="1"/>
    <xf numFmtId="0" fontId="45" fillId="0" borderId="13" xfId="0" applyFont="1" applyBorder="1" applyAlignment="1">
      <alignment vertical="center"/>
    </xf>
    <xf numFmtId="0" fontId="45" fillId="0" borderId="17" xfId="0" applyFont="1" applyBorder="1"/>
    <xf numFmtId="0" fontId="49" fillId="3" borderId="12" xfId="0" applyFont="1" applyFill="1" applyBorder="1" applyAlignment="1">
      <alignment horizontal="right" vertical="top"/>
    </xf>
    <xf numFmtId="0" fontId="49" fillId="3" borderId="13" xfId="0" applyFont="1" applyFill="1" applyBorder="1" applyAlignment="1">
      <alignment horizontal="left" vertical="top"/>
    </xf>
    <xf numFmtId="0" fontId="49" fillId="3" borderId="17" xfId="0" applyFont="1" applyFill="1" applyBorder="1" applyAlignment="1">
      <alignment horizontal="left" vertical="top"/>
    </xf>
    <xf numFmtId="0" fontId="45" fillId="0" borderId="14" xfId="0" applyFont="1" applyBorder="1" applyAlignment="1">
      <alignment horizontal="left" vertical="center"/>
    </xf>
    <xf numFmtId="0" fontId="45" fillId="3" borderId="35" xfId="0" applyFont="1" applyFill="1" applyBorder="1"/>
    <xf numFmtId="0" fontId="35" fillId="3" borderId="14" xfId="0" applyFont="1" applyFill="1" applyBorder="1"/>
    <xf numFmtId="0" fontId="35" fillId="3" borderId="14" xfId="0" applyFont="1" applyFill="1" applyBorder="1" applyAlignment="1">
      <alignment horizontal="left"/>
    </xf>
    <xf numFmtId="0" fontId="45" fillId="3" borderId="35" xfId="0" applyFont="1" applyFill="1" applyBorder="1" applyAlignment="1">
      <alignment vertical="center"/>
    </xf>
    <xf numFmtId="0" fontId="26" fillId="3" borderId="14" xfId="0" applyFont="1" applyFill="1" applyBorder="1"/>
    <xf numFmtId="0" fontId="26" fillId="3" borderId="0" xfId="0" applyFont="1" applyFill="1" applyAlignment="1">
      <alignment horizontal="center" vertical="center"/>
    </xf>
    <xf numFmtId="0" fontId="5" fillId="0" borderId="14" xfId="0" applyFont="1" applyBorder="1"/>
    <xf numFmtId="0" fontId="47" fillId="3" borderId="41" xfId="0" applyFont="1" applyFill="1" applyBorder="1" applyAlignment="1">
      <alignment horizontal="right" vertical="center"/>
    </xf>
    <xf numFmtId="0" fontId="5" fillId="0" borderId="42" xfId="0" applyFont="1" applyBorder="1" applyAlignment="1">
      <alignment horizontal="center"/>
    </xf>
    <xf numFmtId="0" fontId="8" fillId="0" borderId="13" xfId="0" applyFont="1" applyBorder="1"/>
    <xf numFmtId="0" fontId="19" fillId="0" borderId="2" xfId="0" applyFont="1" applyBorder="1"/>
    <xf numFmtId="0" fontId="47" fillId="3" borderId="12" xfId="0" applyFont="1" applyFill="1" applyBorder="1" applyAlignment="1">
      <alignment horizontal="right" vertical="top"/>
    </xf>
    <xf numFmtId="0" fontId="47" fillId="3" borderId="13" xfId="0" applyFont="1" applyFill="1" applyBorder="1" applyAlignment="1">
      <alignment horizontal="left" vertical="top"/>
    </xf>
    <xf numFmtId="0" fontId="47" fillId="0" borderId="2" xfId="0" applyFont="1" applyBorder="1" applyAlignment="1">
      <alignment horizontal="left"/>
    </xf>
    <xf numFmtId="0" fontId="47" fillId="0" borderId="7" xfId="0" applyFont="1" applyBorder="1" applyAlignment="1">
      <alignment horizontal="left" vertic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colors>
    <mruColors>
      <color rgb="FF800080"/>
      <color rgb="FFFF66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P179"/>
  <sheetViews>
    <sheetView tabSelected="1" topLeftCell="A118" zoomScale="60" zoomScaleNormal="60" workbookViewId="0">
      <pane xSplit="2" topLeftCell="F1" activePane="topRight" state="frozen"/>
      <selection activeCell="A42" sqref="A42"/>
      <selection pane="topRight" activeCell="AD157" sqref="AD157"/>
    </sheetView>
  </sheetViews>
  <sheetFormatPr defaultColWidth="9.140625" defaultRowHeight="15.75" x14ac:dyDescent="0.25"/>
  <cols>
    <col min="1" max="1" width="7.7109375" style="12" customWidth="1"/>
    <col min="2" max="2" width="26" style="10" customWidth="1"/>
    <col min="3" max="3" width="29.5703125" style="10" customWidth="1"/>
    <col min="4" max="4" width="4.7109375" style="4" customWidth="1"/>
    <col min="5" max="11" width="3.7109375" style="4" customWidth="1"/>
    <col min="12" max="16" width="4.7109375" style="4" customWidth="1"/>
    <col min="17" max="17" width="3.7109375" style="4" customWidth="1"/>
    <col min="18" max="18" width="4" style="4" customWidth="1"/>
    <col min="19" max="23" width="4.7109375" style="4" customWidth="1"/>
    <col min="24" max="26" width="3.7109375" style="4" customWidth="1"/>
    <col min="27" max="27" width="15.7109375" style="4" hidden="1" customWidth="1"/>
    <col min="28" max="28" width="70.85546875" style="5" hidden="1" customWidth="1"/>
    <col min="29" max="29" width="5.42578125" style="28" customWidth="1"/>
    <col min="30" max="30" width="9.28515625" style="28" customWidth="1"/>
    <col min="31" max="31" width="11" style="26" customWidth="1"/>
    <col min="32" max="32" width="4.7109375" style="4" customWidth="1"/>
    <col min="33" max="39" width="3.7109375" style="4" customWidth="1"/>
    <col min="40" max="44" width="4.7109375" style="4" customWidth="1"/>
    <col min="45" max="46" width="3.7109375" style="4" customWidth="1"/>
    <col min="47" max="51" width="4.7109375" style="4" customWidth="1"/>
    <col min="52" max="52" width="3.7109375" style="4" customWidth="1"/>
    <col min="53" max="53" width="4.7109375" style="4" customWidth="1"/>
    <col min="54" max="54" width="3.7109375" style="4" customWidth="1"/>
    <col min="55" max="55" width="5.5703125" style="28" customWidth="1"/>
    <col min="56" max="56" width="10" style="28" customWidth="1"/>
    <col min="57" max="57" width="9.7109375" style="26" customWidth="1"/>
    <col min="58" max="58" width="10.5703125" style="26" customWidth="1"/>
    <col min="59" max="59" width="10.28515625" style="32" customWidth="1"/>
    <col min="60" max="60" width="5.42578125" style="35" customWidth="1"/>
    <col min="61" max="61" width="5.5703125" style="4" customWidth="1"/>
    <col min="62" max="16384" width="9.140625" style="4"/>
  </cols>
  <sheetData>
    <row r="1" spans="1:120" s="24" customFormat="1" ht="34.5" thickBot="1" x14ac:dyDescent="0.55000000000000004">
      <c r="A1" s="37"/>
      <c r="B1" s="9"/>
      <c r="C1" s="38" t="s">
        <v>34</v>
      </c>
      <c r="D1" s="23"/>
      <c r="E1" s="23"/>
      <c r="F1" s="23"/>
      <c r="G1" s="23"/>
      <c r="H1" s="23"/>
      <c r="I1" s="23"/>
      <c r="J1" s="23"/>
      <c r="K1" s="23"/>
      <c r="L1" s="23"/>
      <c r="AB1" s="13"/>
      <c r="AC1" s="28"/>
      <c r="AD1" s="28"/>
      <c r="AE1" s="26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8"/>
      <c r="BD1" s="28"/>
      <c r="BE1" s="26"/>
      <c r="BF1" s="26"/>
      <c r="BG1" s="32"/>
      <c r="BH1" s="35"/>
    </row>
    <row r="2" spans="1:120" s="9" customFormat="1" ht="23.25" customHeight="1" thickBot="1" x14ac:dyDescent="0.4">
      <c r="A2" s="39"/>
      <c r="B2" s="18" t="s">
        <v>4</v>
      </c>
      <c r="C2" s="18"/>
      <c r="D2" s="18" t="s">
        <v>2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9"/>
      <c r="AB2" s="19"/>
      <c r="AC2" s="29"/>
      <c r="AD2" s="29"/>
      <c r="AE2" s="27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29"/>
      <c r="BD2" s="29"/>
      <c r="BE2" s="27"/>
      <c r="BF2" s="27"/>
      <c r="BG2" s="33"/>
      <c r="BH2" s="36"/>
    </row>
    <row r="3" spans="1:120" s="7" customFormat="1" ht="130.5" customHeight="1" thickBot="1" x14ac:dyDescent="0.3">
      <c r="A3" s="84" t="s">
        <v>15</v>
      </c>
      <c r="B3" s="84" t="s">
        <v>16</v>
      </c>
      <c r="C3" s="84" t="s">
        <v>0</v>
      </c>
      <c r="D3" s="76"/>
      <c r="E3" s="76">
        <v>1</v>
      </c>
      <c r="F3" s="76">
        <v>2</v>
      </c>
      <c r="G3" s="76">
        <v>3</v>
      </c>
      <c r="H3" s="76">
        <v>4</v>
      </c>
      <c r="I3" s="76">
        <v>5</v>
      </c>
      <c r="J3" s="76">
        <v>6</v>
      </c>
      <c r="K3" s="76">
        <v>7</v>
      </c>
      <c r="L3" s="76" t="s">
        <v>17</v>
      </c>
      <c r="M3" s="76" t="s">
        <v>18</v>
      </c>
      <c r="N3" s="76" t="s">
        <v>19</v>
      </c>
      <c r="O3" s="76" t="s">
        <v>20</v>
      </c>
      <c r="P3" s="76" t="s">
        <v>21</v>
      </c>
      <c r="Q3" s="76">
        <v>9</v>
      </c>
      <c r="R3" s="76">
        <v>10</v>
      </c>
      <c r="S3" s="76" t="s">
        <v>22</v>
      </c>
      <c r="T3" s="76" t="s">
        <v>23</v>
      </c>
      <c r="U3" s="76" t="s">
        <v>24</v>
      </c>
      <c r="V3" s="76" t="s">
        <v>25</v>
      </c>
      <c r="W3" s="76" t="s">
        <v>26</v>
      </c>
      <c r="X3" s="76">
        <v>12</v>
      </c>
      <c r="Y3" s="76">
        <v>13</v>
      </c>
      <c r="Z3" s="76">
        <v>14</v>
      </c>
      <c r="AA3" s="76" t="s">
        <v>0</v>
      </c>
      <c r="AB3" s="76" t="s">
        <v>1</v>
      </c>
      <c r="AC3" s="82" t="s">
        <v>8</v>
      </c>
      <c r="AD3" s="82" t="s">
        <v>12</v>
      </c>
      <c r="AE3" s="83" t="s">
        <v>13</v>
      </c>
      <c r="AF3" s="81"/>
      <c r="AG3" s="76">
        <v>1</v>
      </c>
      <c r="AH3" s="76">
        <v>2</v>
      </c>
      <c r="AI3" s="76">
        <v>3</v>
      </c>
      <c r="AJ3" s="76">
        <v>4</v>
      </c>
      <c r="AK3" s="76">
        <v>5</v>
      </c>
      <c r="AL3" s="76">
        <v>6</v>
      </c>
      <c r="AM3" s="76">
        <v>7</v>
      </c>
      <c r="AN3" s="76" t="s">
        <v>17</v>
      </c>
      <c r="AO3" s="76" t="s">
        <v>18</v>
      </c>
      <c r="AP3" s="76" t="s">
        <v>19</v>
      </c>
      <c r="AQ3" s="76" t="s">
        <v>20</v>
      </c>
      <c r="AR3" s="76" t="s">
        <v>21</v>
      </c>
      <c r="AS3" s="76">
        <v>9</v>
      </c>
      <c r="AT3" s="76">
        <v>10</v>
      </c>
      <c r="AU3" s="76" t="s">
        <v>22</v>
      </c>
      <c r="AV3" s="76" t="s">
        <v>23</v>
      </c>
      <c r="AW3" s="76" t="s">
        <v>24</v>
      </c>
      <c r="AX3" s="76" t="s">
        <v>25</v>
      </c>
      <c r="AY3" s="76" t="s">
        <v>26</v>
      </c>
      <c r="AZ3" s="76">
        <v>12</v>
      </c>
      <c r="BA3" s="76">
        <v>13</v>
      </c>
      <c r="BB3" s="76">
        <v>14</v>
      </c>
      <c r="BC3" s="77" t="s">
        <v>3</v>
      </c>
      <c r="BD3" s="77" t="s">
        <v>9</v>
      </c>
      <c r="BE3" s="78" t="s">
        <v>14</v>
      </c>
      <c r="BF3" s="78" t="s">
        <v>10</v>
      </c>
      <c r="BG3" s="79" t="s">
        <v>11</v>
      </c>
      <c r="BH3" s="80" t="s">
        <v>7</v>
      </c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</row>
    <row r="4" spans="1:120" ht="20.100000000000001" customHeight="1" thickTop="1" x14ac:dyDescent="0.25">
      <c r="A4" s="277">
        <v>4462</v>
      </c>
      <c r="B4" s="249" t="s">
        <v>87</v>
      </c>
      <c r="C4" s="250" t="s">
        <v>88</v>
      </c>
      <c r="D4" s="40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278"/>
      <c r="AB4" s="279"/>
      <c r="AC4" s="42">
        <f t="shared" ref="AC4:AC27" si="0">SUM(D4:Z4)</f>
        <v>0</v>
      </c>
      <c r="AD4" s="113">
        <v>112.18</v>
      </c>
      <c r="AE4" s="89">
        <f t="shared" ref="AE4:AE27" si="1">SUM(AC4:AD4)</f>
        <v>112.18</v>
      </c>
      <c r="AF4" s="278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5">
        <f>SUM(AF4:BB4)</f>
        <v>0</v>
      </c>
      <c r="BD4" s="113">
        <v>113.41</v>
      </c>
      <c r="BE4" s="89">
        <f t="shared" ref="BE4:BE24" si="2">SUM(BC4:BD4)</f>
        <v>113.41</v>
      </c>
      <c r="BF4" s="89">
        <f t="shared" ref="BF4:BF27" si="3">SUM(AE4)</f>
        <v>112.18</v>
      </c>
      <c r="BG4" s="90">
        <f>SUM(BE4:BF4)</f>
        <v>225.59</v>
      </c>
      <c r="BH4" s="91">
        <v>1</v>
      </c>
      <c r="BI4" s="16"/>
    </row>
    <row r="5" spans="1:120" ht="20.100000000000001" customHeight="1" x14ac:dyDescent="0.25">
      <c r="A5" s="269">
        <v>4010</v>
      </c>
      <c r="B5" s="221" t="s">
        <v>94</v>
      </c>
      <c r="C5" s="248" t="s">
        <v>95</v>
      </c>
      <c r="D5" s="43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92"/>
      <c r="AB5" s="93"/>
      <c r="AC5" s="45">
        <f t="shared" si="0"/>
        <v>0</v>
      </c>
      <c r="AD5" s="63">
        <v>122.94</v>
      </c>
      <c r="AE5" s="85">
        <f t="shared" si="1"/>
        <v>122.94</v>
      </c>
      <c r="AF5" s="92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5">
        <f>SUM(AF5:BB5)</f>
        <v>0</v>
      </c>
      <c r="BD5" s="63">
        <v>121.53</v>
      </c>
      <c r="BE5" s="85">
        <f t="shared" si="2"/>
        <v>121.53</v>
      </c>
      <c r="BF5" s="85">
        <f t="shared" si="3"/>
        <v>122.94</v>
      </c>
      <c r="BG5" s="94">
        <f>SUM(BE5:BF5)</f>
        <v>244.47</v>
      </c>
      <c r="BH5" s="95">
        <v>2</v>
      </c>
      <c r="BI5" s="16"/>
    </row>
    <row r="6" spans="1:120" ht="20.100000000000001" customHeight="1" x14ac:dyDescent="0.25">
      <c r="A6" s="239">
        <v>599</v>
      </c>
      <c r="B6" s="221" t="s">
        <v>90</v>
      </c>
      <c r="C6" s="246" t="s">
        <v>47</v>
      </c>
      <c r="D6" s="43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69"/>
      <c r="Q6" s="44"/>
      <c r="R6" s="44"/>
      <c r="S6" s="44"/>
      <c r="T6" s="44"/>
      <c r="U6" s="44"/>
      <c r="V6" s="44"/>
      <c r="W6" s="44"/>
      <c r="X6" s="44"/>
      <c r="Y6" s="44"/>
      <c r="Z6" s="44"/>
      <c r="AA6" s="92"/>
      <c r="AB6" s="93"/>
      <c r="AC6" s="45">
        <f t="shared" si="0"/>
        <v>0</v>
      </c>
      <c r="AD6" s="63">
        <v>121.81</v>
      </c>
      <c r="AE6" s="85">
        <f t="shared" si="1"/>
        <v>121.81</v>
      </c>
      <c r="AF6" s="92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>
        <v>4</v>
      </c>
      <c r="AZ6" s="44"/>
      <c r="BA6" s="44"/>
      <c r="BB6" s="44"/>
      <c r="BC6" s="45">
        <f t="shared" ref="BC6:BC27" si="4">SUM(AF6:BB6)</f>
        <v>4</v>
      </c>
      <c r="BD6" s="63">
        <v>126.57</v>
      </c>
      <c r="BE6" s="85">
        <f t="shared" si="2"/>
        <v>130.57</v>
      </c>
      <c r="BF6" s="85">
        <f t="shared" si="3"/>
        <v>121.81</v>
      </c>
      <c r="BG6" s="94">
        <v>252.38</v>
      </c>
      <c r="BH6" s="95">
        <v>3</v>
      </c>
    </row>
    <row r="7" spans="1:120" ht="20.100000000000001" customHeight="1" x14ac:dyDescent="0.25">
      <c r="A7" s="254">
        <v>4619</v>
      </c>
      <c r="B7" s="240" t="s">
        <v>91</v>
      </c>
      <c r="C7" s="245" t="s">
        <v>92</v>
      </c>
      <c r="D7" s="43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92"/>
      <c r="AB7" s="93"/>
      <c r="AC7" s="45">
        <f t="shared" si="0"/>
        <v>0</v>
      </c>
      <c r="AD7" s="63">
        <v>131.33000000000001</v>
      </c>
      <c r="AE7" s="85">
        <f t="shared" si="1"/>
        <v>131.33000000000001</v>
      </c>
      <c r="AF7" s="92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>
        <v>4</v>
      </c>
      <c r="AX7" s="44"/>
      <c r="AY7" s="44"/>
      <c r="AZ7" s="44"/>
      <c r="BA7" s="44"/>
      <c r="BB7" s="44"/>
      <c r="BC7" s="45">
        <f t="shared" si="4"/>
        <v>4</v>
      </c>
      <c r="BD7" s="63">
        <v>129.15</v>
      </c>
      <c r="BE7" s="85">
        <f t="shared" si="2"/>
        <v>133.15</v>
      </c>
      <c r="BF7" s="85">
        <f t="shared" si="3"/>
        <v>131.33000000000001</v>
      </c>
      <c r="BG7" s="94">
        <f t="shared" ref="BG7:BG27" si="5">SUM(BE7:BF7)</f>
        <v>264.48</v>
      </c>
      <c r="BH7" s="95">
        <v>4</v>
      </c>
    </row>
    <row r="8" spans="1:120" ht="20.100000000000001" customHeight="1" x14ac:dyDescent="0.2">
      <c r="A8" s="239">
        <v>599</v>
      </c>
      <c r="B8" s="221" t="s">
        <v>90</v>
      </c>
      <c r="C8" s="246" t="s">
        <v>47</v>
      </c>
      <c r="D8" s="43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99"/>
      <c r="AB8" s="100"/>
      <c r="AC8" s="45">
        <f t="shared" si="0"/>
        <v>0</v>
      </c>
      <c r="AD8" s="98">
        <v>139.94</v>
      </c>
      <c r="AE8" s="85">
        <f t="shared" si="1"/>
        <v>139.94</v>
      </c>
      <c r="AF8" s="101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5">
        <f t="shared" si="4"/>
        <v>0</v>
      </c>
      <c r="BD8" s="98">
        <v>124.64</v>
      </c>
      <c r="BE8" s="85">
        <f t="shared" si="2"/>
        <v>124.64</v>
      </c>
      <c r="BF8" s="85">
        <f t="shared" si="3"/>
        <v>139.94</v>
      </c>
      <c r="BG8" s="94">
        <f t="shared" si="5"/>
        <v>264.58</v>
      </c>
      <c r="BH8" s="95">
        <v>5</v>
      </c>
    </row>
    <row r="9" spans="1:120" ht="20.100000000000001" customHeight="1" x14ac:dyDescent="0.25">
      <c r="A9" s="239">
        <v>4267</v>
      </c>
      <c r="B9" s="221" t="s">
        <v>85</v>
      </c>
      <c r="C9" s="246" t="s">
        <v>86</v>
      </c>
      <c r="D9" s="43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>
        <v>4</v>
      </c>
      <c r="R9" s="44"/>
      <c r="S9" s="44"/>
      <c r="T9" s="44"/>
      <c r="U9" s="44"/>
      <c r="V9" s="44"/>
      <c r="W9" s="44"/>
      <c r="X9" s="44"/>
      <c r="Y9" s="44"/>
      <c r="Z9" s="44"/>
      <c r="AA9" s="92"/>
      <c r="AB9" s="93"/>
      <c r="AC9" s="45">
        <f t="shared" si="0"/>
        <v>4</v>
      </c>
      <c r="AD9" s="63">
        <v>133.51</v>
      </c>
      <c r="AE9" s="85">
        <f t="shared" si="1"/>
        <v>137.51</v>
      </c>
      <c r="AF9" s="92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5">
        <f t="shared" si="4"/>
        <v>0</v>
      </c>
      <c r="BD9" s="63">
        <v>129.22</v>
      </c>
      <c r="BE9" s="85">
        <f t="shared" si="2"/>
        <v>129.22</v>
      </c>
      <c r="BF9" s="85">
        <f t="shared" si="3"/>
        <v>137.51</v>
      </c>
      <c r="BG9" s="94">
        <f t="shared" si="5"/>
        <v>266.73</v>
      </c>
      <c r="BH9" s="95">
        <v>6</v>
      </c>
    </row>
    <row r="10" spans="1:120" ht="20.100000000000001" customHeight="1" x14ac:dyDescent="0.25">
      <c r="A10" s="239" t="s">
        <v>77</v>
      </c>
      <c r="B10" s="216" t="s">
        <v>84</v>
      </c>
      <c r="C10" s="244" t="s">
        <v>76</v>
      </c>
      <c r="D10" s="43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92"/>
      <c r="AB10" s="93"/>
      <c r="AC10" s="45">
        <f t="shared" si="0"/>
        <v>0</v>
      </c>
      <c r="AD10" s="63">
        <v>136.78</v>
      </c>
      <c r="AE10" s="85">
        <f t="shared" si="1"/>
        <v>136.78</v>
      </c>
      <c r="AF10" s="92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5">
        <f t="shared" si="4"/>
        <v>0</v>
      </c>
      <c r="BD10" s="63">
        <v>130.25</v>
      </c>
      <c r="BE10" s="85">
        <f t="shared" si="2"/>
        <v>130.25</v>
      </c>
      <c r="BF10" s="85">
        <f t="shared" si="3"/>
        <v>136.78</v>
      </c>
      <c r="BG10" s="94">
        <f t="shared" si="5"/>
        <v>267.02999999999997</v>
      </c>
      <c r="BH10" s="95">
        <v>7</v>
      </c>
    </row>
    <row r="11" spans="1:120" ht="20.100000000000001" customHeight="1" x14ac:dyDescent="0.25">
      <c r="A11" s="239">
        <v>3633</v>
      </c>
      <c r="B11" s="217" t="s">
        <v>82</v>
      </c>
      <c r="C11" s="244" t="s">
        <v>83</v>
      </c>
      <c r="D11" s="43"/>
      <c r="E11" s="44"/>
      <c r="F11" s="44"/>
      <c r="G11" s="44"/>
      <c r="H11" s="44"/>
      <c r="I11" s="44"/>
      <c r="J11" s="44"/>
      <c r="K11" s="44">
        <v>4</v>
      </c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92"/>
      <c r="AB11" s="93"/>
      <c r="AC11" s="45">
        <f t="shared" si="0"/>
        <v>4</v>
      </c>
      <c r="AD11" s="63">
        <v>133.66</v>
      </c>
      <c r="AE11" s="85">
        <f t="shared" si="1"/>
        <v>137.66</v>
      </c>
      <c r="AF11" s="92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5">
        <f t="shared" si="4"/>
        <v>0</v>
      </c>
      <c r="BD11" s="63">
        <v>133.30000000000001</v>
      </c>
      <c r="BE11" s="85">
        <f t="shared" si="2"/>
        <v>133.30000000000001</v>
      </c>
      <c r="BF11" s="85">
        <f t="shared" si="3"/>
        <v>137.66</v>
      </c>
      <c r="BG11" s="94">
        <f t="shared" si="5"/>
        <v>270.96000000000004</v>
      </c>
      <c r="BH11" s="95">
        <v>8</v>
      </c>
    </row>
    <row r="12" spans="1:120" ht="20.100000000000001" customHeight="1" x14ac:dyDescent="0.25">
      <c r="A12" s="239">
        <v>4777</v>
      </c>
      <c r="B12" s="217" t="s">
        <v>89</v>
      </c>
      <c r="C12" s="244" t="s">
        <v>76</v>
      </c>
      <c r="D12" s="43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96"/>
      <c r="AB12" s="97"/>
      <c r="AC12" s="45">
        <f t="shared" si="0"/>
        <v>0</v>
      </c>
      <c r="AD12" s="63">
        <v>139.35</v>
      </c>
      <c r="AE12" s="85">
        <f t="shared" si="1"/>
        <v>139.35</v>
      </c>
      <c r="AF12" s="96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5">
        <f t="shared" si="4"/>
        <v>0</v>
      </c>
      <c r="BD12" s="98">
        <v>134.44999999999999</v>
      </c>
      <c r="BE12" s="85">
        <f t="shared" si="2"/>
        <v>134.44999999999999</v>
      </c>
      <c r="BF12" s="85">
        <f t="shared" si="3"/>
        <v>139.35</v>
      </c>
      <c r="BG12" s="94">
        <f t="shared" si="5"/>
        <v>273.79999999999995</v>
      </c>
      <c r="BH12" s="95">
        <v>9</v>
      </c>
    </row>
    <row r="13" spans="1:120" ht="20.100000000000001" customHeight="1" x14ac:dyDescent="0.25">
      <c r="A13" s="239">
        <v>5150</v>
      </c>
      <c r="B13" s="221" t="s">
        <v>93</v>
      </c>
      <c r="C13" s="246" t="s">
        <v>92</v>
      </c>
      <c r="D13" s="43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>
        <v>4</v>
      </c>
      <c r="U13" s="44"/>
      <c r="V13" s="44"/>
      <c r="W13" s="44"/>
      <c r="X13" s="44"/>
      <c r="Y13" s="44"/>
      <c r="Z13" s="44">
        <v>4</v>
      </c>
      <c r="AA13" s="92"/>
      <c r="AB13" s="93"/>
      <c r="AC13" s="45">
        <f t="shared" si="0"/>
        <v>8</v>
      </c>
      <c r="AD13" s="63">
        <v>141.43</v>
      </c>
      <c r="AE13" s="85">
        <f t="shared" si="1"/>
        <v>149.43</v>
      </c>
      <c r="AF13" s="92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5">
        <f t="shared" si="4"/>
        <v>0</v>
      </c>
      <c r="BD13" s="63">
        <v>134.35</v>
      </c>
      <c r="BE13" s="85">
        <f t="shared" si="2"/>
        <v>134.35</v>
      </c>
      <c r="BF13" s="85">
        <f t="shared" si="3"/>
        <v>149.43</v>
      </c>
      <c r="BG13" s="94">
        <f t="shared" si="5"/>
        <v>283.77999999999997</v>
      </c>
      <c r="BH13" s="95">
        <v>10</v>
      </c>
    </row>
    <row r="14" spans="1:120" ht="20.100000000000001" customHeight="1" x14ac:dyDescent="0.25">
      <c r="A14" s="239">
        <v>3</v>
      </c>
      <c r="B14" s="215" t="s">
        <v>67</v>
      </c>
      <c r="C14" s="248" t="s">
        <v>68</v>
      </c>
      <c r="D14" s="43"/>
      <c r="E14" s="44"/>
      <c r="F14" s="44"/>
      <c r="G14" s="44"/>
      <c r="H14" s="44">
        <v>4</v>
      </c>
      <c r="I14" s="44"/>
      <c r="J14" s="44"/>
      <c r="K14" s="44"/>
      <c r="L14" s="44"/>
      <c r="M14" s="44"/>
      <c r="N14" s="44"/>
      <c r="O14" s="44"/>
      <c r="P14" s="44"/>
      <c r="Q14" s="44"/>
      <c r="R14" s="44">
        <v>4</v>
      </c>
      <c r="S14" s="44"/>
      <c r="T14" s="44"/>
      <c r="U14" s="44"/>
      <c r="V14" s="44"/>
      <c r="W14" s="44"/>
      <c r="X14" s="44"/>
      <c r="Y14" s="44"/>
      <c r="Z14" s="44"/>
      <c r="AA14" s="92"/>
      <c r="AB14" s="93"/>
      <c r="AC14" s="45">
        <f t="shared" si="0"/>
        <v>8</v>
      </c>
      <c r="AD14" s="63">
        <v>143.75</v>
      </c>
      <c r="AE14" s="85">
        <f t="shared" si="1"/>
        <v>151.75</v>
      </c>
      <c r="AF14" s="92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5">
        <f t="shared" si="4"/>
        <v>0</v>
      </c>
      <c r="BD14" s="63">
        <v>144.06</v>
      </c>
      <c r="BE14" s="85">
        <f t="shared" si="2"/>
        <v>144.06</v>
      </c>
      <c r="BF14" s="85">
        <f t="shared" si="3"/>
        <v>151.75</v>
      </c>
      <c r="BG14" s="94">
        <f t="shared" si="5"/>
        <v>295.81</v>
      </c>
      <c r="BH14" s="102">
        <v>11</v>
      </c>
    </row>
    <row r="15" spans="1:120" ht="20.100000000000001" customHeight="1" x14ac:dyDescent="0.25">
      <c r="A15" s="239">
        <v>5133</v>
      </c>
      <c r="B15" s="216" t="s">
        <v>63</v>
      </c>
      <c r="C15" s="244" t="s">
        <v>64</v>
      </c>
      <c r="D15" s="43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92"/>
      <c r="AB15" s="93"/>
      <c r="AC15" s="45">
        <f t="shared" si="0"/>
        <v>0</v>
      </c>
      <c r="AD15" s="98">
        <v>153.66999999999999</v>
      </c>
      <c r="AE15" s="85">
        <f t="shared" si="1"/>
        <v>153.66999999999999</v>
      </c>
      <c r="AF15" s="92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5">
        <f t="shared" si="4"/>
        <v>0</v>
      </c>
      <c r="BD15" s="98">
        <v>146.08000000000001</v>
      </c>
      <c r="BE15" s="85">
        <f t="shared" si="2"/>
        <v>146.08000000000001</v>
      </c>
      <c r="BF15" s="85">
        <f t="shared" si="3"/>
        <v>153.66999999999999</v>
      </c>
      <c r="BG15" s="94">
        <f t="shared" si="5"/>
        <v>299.75</v>
      </c>
      <c r="BH15" s="102">
        <v>12</v>
      </c>
    </row>
    <row r="16" spans="1:120" ht="20.100000000000001" customHeight="1" x14ac:dyDescent="0.25">
      <c r="A16" s="239" t="s">
        <v>74</v>
      </c>
      <c r="B16" s="215" t="s">
        <v>75</v>
      </c>
      <c r="C16" s="248" t="s">
        <v>76</v>
      </c>
      <c r="D16" s="43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>
        <v>4</v>
      </c>
      <c r="W16" s="44"/>
      <c r="X16" s="44"/>
      <c r="Y16" s="44"/>
      <c r="Z16" s="44"/>
      <c r="AA16" s="92"/>
      <c r="AB16" s="93"/>
      <c r="AC16" s="45">
        <f t="shared" si="0"/>
        <v>4</v>
      </c>
      <c r="AD16" s="63">
        <v>152.41999999999999</v>
      </c>
      <c r="AE16" s="85">
        <f t="shared" si="1"/>
        <v>156.41999999999999</v>
      </c>
      <c r="AF16" s="92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5">
        <f t="shared" si="4"/>
        <v>0</v>
      </c>
      <c r="BD16" s="63">
        <v>145.15</v>
      </c>
      <c r="BE16" s="85">
        <f t="shared" si="2"/>
        <v>145.15</v>
      </c>
      <c r="BF16" s="85">
        <f t="shared" si="3"/>
        <v>156.41999999999999</v>
      </c>
      <c r="BG16" s="94">
        <f t="shared" si="5"/>
        <v>301.57</v>
      </c>
      <c r="BH16" s="102">
        <v>13</v>
      </c>
    </row>
    <row r="17" spans="1:120" ht="20.100000000000001" customHeight="1" x14ac:dyDescent="0.25">
      <c r="A17" s="239">
        <v>859</v>
      </c>
      <c r="B17" s="216" t="s">
        <v>80</v>
      </c>
      <c r="C17" s="245" t="s">
        <v>81</v>
      </c>
      <c r="D17" s="46">
        <v>10</v>
      </c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>
        <v>4</v>
      </c>
      <c r="R17" s="47"/>
      <c r="S17" s="47"/>
      <c r="T17" s="47"/>
      <c r="U17" s="47"/>
      <c r="V17" s="47"/>
      <c r="W17" s="47"/>
      <c r="X17" s="47"/>
      <c r="Y17" s="47"/>
      <c r="Z17" s="47"/>
      <c r="AA17" s="185"/>
      <c r="AB17" s="186"/>
      <c r="AC17" s="48">
        <f t="shared" si="0"/>
        <v>14</v>
      </c>
      <c r="AD17" s="63">
        <v>149.55000000000001</v>
      </c>
      <c r="AE17" s="105">
        <f t="shared" si="1"/>
        <v>163.55000000000001</v>
      </c>
      <c r="AF17" s="185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5">
        <f t="shared" si="4"/>
        <v>0</v>
      </c>
      <c r="BD17" s="106">
        <v>150.13999999999999</v>
      </c>
      <c r="BE17" s="105">
        <f t="shared" si="2"/>
        <v>150.13999999999999</v>
      </c>
      <c r="BF17" s="105">
        <f t="shared" si="3"/>
        <v>163.55000000000001</v>
      </c>
      <c r="BG17" s="107">
        <f t="shared" si="5"/>
        <v>313.69</v>
      </c>
      <c r="BH17" s="102">
        <v>14</v>
      </c>
    </row>
    <row r="18" spans="1:120" ht="20.100000000000001" customHeight="1" x14ac:dyDescent="0.25">
      <c r="A18" s="239">
        <v>4811</v>
      </c>
      <c r="B18" s="216" t="s">
        <v>61</v>
      </c>
      <c r="C18" s="244" t="s">
        <v>62</v>
      </c>
      <c r="D18" s="43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96"/>
      <c r="AB18" s="97"/>
      <c r="AC18" s="45">
        <f t="shared" si="0"/>
        <v>0</v>
      </c>
      <c r="AD18" s="98">
        <v>162.55000000000001</v>
      </c>
      <c r="AE18" s="85">
        <f t="shared" si="1"/>
        <v>162.55000000000001</v>
      </c>
      <c r="AF18" s="96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5">
        <f t="shared" si="4"/>
        <v>0</v>
      </c>
      <c r="BD18" s="98">
        <v>159.93</v>
      </c>
      <c r="BE18" s="85">
        <f t="shared" si="2"/>
        <v>159.93</v>
      </c>
      <c r="BF18" s="85">
        <f t="shared" si="3"/>
        <v>162.55000000000001</v>
      </c>
      <c r="BG18" s="94">
        <f t="shared" si="5"/>
        <v>322.48</v>
      </c>
      <c r="BH18" s="102">
        <v>15</v>
      </c>
    </row>
    <row r="19" spans="1:120" ht="20.100000000000001" customHeight="1" x14ac:dyDescent="0.25">
      <c r="A19" s="239">
        <v>3951</v>
      </c>
      <c r="B19" s="217" t="s">
        <v>72</v>
      </c>
      <c r="C19" s="244" t="s">
        <v>73</v>
      </c>
      <c r="D19" s="43"/>
      <c r="E19" s="44"/>
      <c r="F19" s="44"/>
      <c r="G19" s="44"/>
      <c r="H19" s="44"/>
      <c r="I19" s="44"/>
      <c r="J19" s="44">
        <v>4</v>
      </c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92"/>
      <c r="AB19" s="93"/>
      <c r="AC19" s="45">
        <f t="shared" si="0"/>
        <v>4</v>
      </c>
      <c r="AD19" s="63">
        <v>179.84</v>
      </c>
      <c r="AE19" s="85">
        <f t="shared" si="1"/>
        <v>183.84</v>
      </c>
      <c r="AF19" s="92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>
        <v>4</v>
      </c>
      <c r="BA19" s="44"/>
      <c r="BB19" s="44"/>
      <c r="BC19" s="45">
        <f t="shared" si="4"/>
        <v>4</v>
      </c>
      <c r="BD19" s="63">
        <v>140.53</v>
      </c>
      <c r="BE19" s="85">
        <f t="shared" si="2"/>
        <v>144.53</v>
      </c>
      <c r="BF19" s="85">
        <f t="shared" si="3"/>
        <v>183.84</v>
      </c>
      <c r="BG19" s="94">
        <f t="shared" si="5"/>
        <v>328.37</v>
      </c>
      <c r="BH19" s="102">
        <v>16</v>
      </c>
    </row>
    <row r="20" spans="1:120" ht="20.100000000000001" customHeight="1" x14ac:dyDescent="0.25">
      <c r="A20" s="239" t="s">
        <v>69</v>
      </c>
      <c r="B20" s="216" t="s">
        <v>70</v>
      </c>
      <c r="C20" s="244" t="s">
        <v>71</v>
      </c>
      <c r="D20" s="43"/>
      <c r="E20" s="44"/>
      <c r="F20" s="44"/>
      <c r="G20" s="44"/>
      <c r="H20" s="44"/>
      <c r="I20" s="44"/>
      <c r="J20" s="44"/>
      <c r="K20" s="44">
        <v>4</v>
      </c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92"/>
      <c r="AB20" s="93"/>
      <c r="AC20" s="45">
        <f t="shared" si="0"/>
        <v>4</v>
      </c>
      <c r="AD20" s="63">
        <v>163.69</v>
      </c>
      <c r="AE20" s="85">
        <f t="shared" si="1"/>
        <v>167.69</v>
      </c>
      <c r="AF20" s="92"/>
      <c r="AG20" s="44"/>
      <c r="AH20" s="44"/>
      <c r="AI20" s="44"/>
      <c r="AJ20" s="44"/>
      <c r="AK20" s="44"/>
      <c r="AL20" s="44"/>
      <c r="AM20" s="44">
        <v>4</v>
      </c>
      <c r="AN20" s="44"/>
      <c r="AO20" s="44"/>
      <c r="AP20" s="44"/>
      <c r="AQ20" s="44"/>
      <c r="AR20" s="44">
        <v>4</v>
      </c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5">
        <f t="shared" si="4"/>
        <v>8</v>
      </c>
      <c r="BD20" s="63">
        <v>158.4</v>
      </c>
      <c r="BE20" s="85">
        <f t="shared" si="2"/>
        <v>166.4</v>
      </c>
      <c r="BF20" s="85">
        <f t="shared" si="3"/>
        <v>167.69</v>
      </c>
      <c r="BG20" s="94">
        <f t="shared" si="5"/>
        <v>334.09000000000003</v>
      </c>
      <c r="BH20" s="102">
        <v>17</v>
      </c>
    </row>
    <row r="21" spans="1:120" ht="20.100000000000001" customHeight="1" x14ac:dyDescent="0.25">
      <c r="A21" s="269"/>
      <c r="B21" s="221" t="s">
        <v>246</v>
      </c>
      <c r="C21" s="248" t="s">
        <v>247</v>
      </c>
      <c r="D21" s="43"/>
      <c r="E21" s="44"/>
      <c r="F21" s="44"/>
      <c r="G21" s="44">
        <v>4</v>
      </c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>
        <v>4</v>
      </c>
      <c r="Z21" s="44"/>
      <c r="AA21" s="92"/>
      <c r="AB21" s="93"/>
      <c r="AC21" s="45">
        <f t="shared" si="0"/>
        <v>8</v>
      </c>
      <c r="AD21" s="63">
        <v>168.28</v>
      </c>
      <c r="AE21" s="85">
        <f t="shared" si="1"/>
        <v>176.28</v>
      </c>
      <c r="AF21" s="92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5">
        <f t="shared" si="4"/>
        <v>0</v>
      </c>
      <c r="BD21" s="63">
        <v>158.4</v>
      </c>
      <c r="BE21" s="85">
        <f t="shared" si="2"/>
        <v>158.4</v>
      </c>
      <c r="BF21" s="85">
        <f t="shared" si="3"/>
        <v>176.28</v>
      </c>
      <c r="BG21" s="94">
        <f t="shared" si="5"/>
        <v>334.68</v>
      </c>
      <c r="BH21" s="102">
        <v>18</v>
      </c>
    </row>
    <row r="22" spans="1:120" ht="20.100000000000001" customHeight="1" x14ac:dyDescent="0.25">
      <c r="A22" s="239">
        <v>4166</v>
      </c>
      <c r="B22" s="217" t="s">
        <v>65</v>
      </c>
      <c r="C22" s="248" t="s">
        <v>66</v>
      </c>
      <c r="D22" s="43"/>
      <c r="E22" s="44"/>
      <c r="F22" s="44"/>
      <c r="G22" s="44"/>
      <c r="H22" s="44"/>
      <c r="I22" s="44"/>
      <c r="J22" s="44"/>
      <c r="K22" s="44">
        <v>4</v>
      </c>
      <c r="L22" s="44"/>
      <c r="M22" s="44"/>
      <c r="N22" s="44"/>
      <c r="O22" s="44"/>
      <c r="P22" s="44"/>
      <c r="Q22" s="44">
        <v>4</v>
      </c>
      <c r="R22" s="44"/>
      <c r="S22" s="44"/>
      <c r="T22" s="44"/>
      <c r="U22" s="44"/>
      <c r="V22" s="44"/>
      <c r="W22" s="44"/>
      <c r="X22" s="44"/>
      <c r="Y22" s="44"/>
      <c r="Z22" s="44"/>
      <c r="AA22" s="92"/>
      <c r="AB22" s="93"/>
      <c r="AC22" s="45">
        <f t="shared" si="0"/>
        <v>8</v>
      </c>
      <c r="AD22" s="63">
        <v>159.33000000000001</v>
      </c>
      <c r="AE22" s="85">
        <f t="shared" si="1"/>
        <v>167.33</v>
      </c>
      <c r="AF22" s="92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5">
        <f t="shared" si="4"/>
        <v>0</v>
      </c>
      <c r="BD22" s="63">
        <v>168.63</v>
      </c>
      <c r="BE22" s="85">
        <f t="shared" si="2"/>
        <v>168.63</v>
      </c>
      <c r="BF22" s="85">
        <f t="shared" si="3"/>
        <v>167.33</v>
      </c>
      <c r="BG22" s="94">
        <f t="shared" si="5"/>
        <v>335.96000000000004</v>
      </c>
      <c r="BH22" s="102">
        <v>19</v>
      </c>
    </row>
    <row r="23" spans="1:120" ht="20.100000000000001" customHeight="1" x14ac:dyDescent="0.25">
      <c r="A23" s="239" t="s">
        <v>55</v>
      </c>
      <c r="B23" s="216" t="s">
        <v>56</v>
      </c>
      <c r="C23" s="244" t="s">
        <v>57</v>
      </c>
      <c r="D23" s="43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92"/>
      <c r="AB23" s="93"/>
      <c r="AC23" s="45">
        <f t="shared" si="0"/>
        <v>0</v>
      </c>
      <c r="AD23" s="63">
        <v>177.18</v>
      </c>
      <c r="AE23" s="85">
        <f t="shared" si="1"/>
        <v>177.18</v>
      </c>
      <c r="AF23" s="92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5">
        <f t="shared" si="4"/>
        <v>0</v>
      </c>
      <c r="BD23" s="63">
        <v>169.35</v>
      </c>
      <c r="BE23" s="85">
        <f t="shared" si="2"/>
        <v>169.35</v>
      </c>
      <c r="BF23" s="85">
        <f t="shared" si="3"/>
        <v>177.18</v>
      </c>
      <c r="BG23" s="94">
        <f t="shared" si="5"/>
        <v>346.53</v>
      </c>
      <c r="BH23" s="102">
        <v>20</v>
      </c>
    </row>
    <row r="24" spans="1:120" ht="20.100000000000001" customHeight="1" x14ac:dyDescent="0.25">
      <c r="A24" s="239">
        <v>1892</v>
      </c>
      <c r="B24" s="216" t="s">
        <v>58</v>
      </c>
      <c r="C24" s="244" t="s">
        <v>59</v>
      </c>
      <c r="D24" s="43">
        <v>10</v>
      </c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92"/>
      <c r="AB24" s="93"/>
      <c r="AC24" s="45">
        <f t="shared" si="0"/>
        <v>10</v>
      </c>
      <c r="AD24" s="63">
        <v>177.73</v>
      </c>
      <c r="AE24" s="85">
        <f t="shared" si="1"/>
        <v>187.73</v>
      </c>
      <c r="AF24" s="191">
        <v>10</v>
      </c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>
        <v>20</v>
      </c>
      <c r="AZ24" s="44"/>
      <c r="BA24" s="44"/>
      <c r="BB24" s="44"/>
      <c r="BC24" s="45">
        <f t="shared" si="4"/>
        <v>30</v>
      </c>
      <c r="BD24" s="63">
        <v>160.81</v>
      </c>
      <c r="BE24" s="85">
        <f t="shared" si="2"/>
        <v>190.81</v>
      </c>
      <c r="BF24" s="85">
        <f t="shared" si="3"/>
        <v>187.73</v>
      </c>
      <c r="BG24" s="94">
        <f t="shared" si="5"/>
        <v>378.53999999999996</v>
      </c>
      <c r="BH24" s="102">
        <v>21</v>
      </c>
    </row>
    <row r="25" spans="1:120" ht="20.100000000000001" customHeight="1" x14ac:dyDescent="0.25">
      <c r="A25" s="239" t="s">
        <v>60</v>
      </c>
      <c r="B25" s="216" t="s">
        <v>58</v>
      </c>
      <c r="C25" s="244" t="s">
        <v>59</v>
      </c>
      <c r="D25" s="43">
        <v>10</v>
      </c>
      <c r="E25" s="44"/>
      <c r="F25" s="44"/>
      <c r="G25" s="44"/>
      <c r="H25" s="44">
        <v>4</v>
      </c>
      <c r="I25" s="44"/>
      <c r="J25" s="44"/>
      <c r="K25" s="44"/>
      <c r="L25" s="44"/>
      <c r="M25" s="44"/>
      <c r="N25" s="44"/>
      <c r="O25" s="49"/>
      <c r="P25" s="44"/>
      <c r="Q25" s="44"/>
      <c r="R25" s="44"/>
      <c r="S25" s="44"/>
      <c r="T25" s="44"/>
      <c r="U25" s="44"/>
      <c r="V25" s="44"/>
      <c r="W25" s="44">
        <v>20</v>
      </c>
      <c r="X25" s="44"/>
      <c r="Y25" s="44"/>
      <c r="Z25" s="44"/>
      <c r="AA25" s="96"/>
      <c r="AB25" s="97"/>
      <c r="AC25" s="45">
        <f t="shared" si="0"/>
        <v>34</v>
      </c>
      <c r="AD25" s="98">
        <v>180.78</v>
      </c>
      <c r="AE25" s="85">
        <f t="shared" si="1"/>
        <v>214.78</v>
      </c>
      <c r="AF25" s="191">
        <v>10</v>
      </c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5">
        <f t="shared" si="4"/>
        <v>10</v>
      </c>
      <c r="BD25" s="63">
        <v>165.79</v>
      </c>
      <c r="BE25" s="85">
        <v>175.79</v>
      </c>
      <c r="BF25" s="85">
        <f t="shared" si="3"/>
        <v>214.78</v>
      </c>
      <c r="BG25" s="94">
        <f t="shared" si="5"/>
        <v>390.57</v>
      </c>
      <c r="BH25" s="102">
        <v>22</v>
      </c>
    </row>
    <row r="26" spans="1:120" ht="20.100000000000001" customHeight="1" x14ac:dyDescent="0.25">
      <c r="A26" s="254" t="s">
        <v>77</v>
      </c>
      <c r="B26" s="215" t="s">
        <v>78</v>
      </c>
      <c r="C26" s="248" t="s">
        <v>79</v>
      </c>
      <c r="D26" s="43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>
        <v>4</v>
      </c>
      <c r="R26" s="44"/>
      <c r="S26" s="44"/>
      <c r="T26" s="44"/>
      <c r="U26" s="44"/>
      <c r="V26" s="44"/>
      <c r="W26" s="44"/>
      <c r="X26" s="44"/>
      <c r="Y26" s="44"/>
      <c r="Z26" s="44"/>
      <c r="AA26" s="92"/>
      <c r="AB26" s="93"/>
      <c r="AC26" s="45">
        <f t="shared" si="0"/>
        <v>4</v>
      </c>
      <c r="AD26" s="63">
        <v>223.11</v>
      </c>
      <c r="AE26" s="85">
        <f t="shared" si="1"/>
        <v>227.11</v>
      </c>
      <c r="AF26" s="92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5">
        <f t="shared" si="4"/>
        <v>0</v>
      </c>
      <c r="BD26" s="63">
        <v>238.65</v>
      </c>
      <c r="BE26" s="85">
        <f>SUM(BC26:BD26)</f>
        <v>238.65</v>
      </c>
      <c r="BF26" s="85">
        <f t="shared" si="3"/>
        <v>227.11</v>
      </c>
      <c r="BG26" s="94">
        <f t="shared" si="5"/>
        <v>465.76</v>
      </c>
      <c r="BH26" s="102">
        <v>23</v>
      </c>
    </row>
    <row r="27" spans="1:120" ht="20.100000000000001" customHeight="1" x14ac:dyDescent="0.25">
      <c r="A27" s="239" t="s">
        <v>52</v>
      </c>
      <c r="B27" s="216" t="s">
        <v>53</v>
      </c>
      <c r="C27" s="252" t="s">
        <v>54</v>
      </c>
      <c r="D27" s="43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96"/>
      <c r="AB27" s="97"/>
      <c r="AC27" s="45">
        <f t="shared" si="0"/>
        <v>0</v>
      </c>
      <c r="AD27" s="98">
        <v>555</v>
      </c>
      <c r="AE27" s="85">
        <f t="shared" si="1"/>
        <v>555</v>
      </c>
      <c r="AF27" s="96"/>
      <c r="AG27" s="44"/>
      <c r="AH27" s="44"/>
      <c r="AI27" s="44"/>
      <c r="AJ27" s="44"/>
      <c r="AK27" s="44"/>
      <c r="AL27" s="44">
        <v>4</v>
      </c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5">
        <f t="shared" si="4"/>
        <v>4</v>
      </c>
      <c r="BD27" s="98">
        <v>248.96</v>
      </c>
      <c r="BE27" s="85">
        <f>SUM(BC27:BD27)</f>
        <v>252.96</v>
      </c>
      <c r="BF27" s="85">
        <f t="shared" si="3"/>
        <v>555</v>
      </c>
      <c r="BG27" s="94">
        <f t="shared" si="5"/>
        <v>807.96</v>
      </c>
      <c r="BH27" s="102">
        <v>24</v>
      </c>
    </row>
    <row r="28" spans="1:120" ht="20.100000000000001" customHeight="1" thickBot="1" x14ac:dyDescent="0.3">
      <c r="A28" s="270"/>
      <c r="B28" s="271"/>
      <c r="C28" s="272"/>
      <c r="D28" s="50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108"/>
      <c r="AB28" s="109"/>
      <c r="AC28" s="52">
        <f t="shared" ref="AC28" si="6">SUM(D28:Z28)</f>
        <v>0</v>
      </c>
      <c r="AD28" s="64"/>
      <c r="AE28" s="110">
        <f t="shared" ref="AE28" si="7">SUM(AC28:AD28)</f>
        <v>0</v>
      </c>
      <c r="AF28" s="108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177">
        <f t="shared" ref="BC28" si="8">SUM(AG28:BB28)</f>
        <v>0</v>
      </c>
      <c r="BD28" s="64"/>
      <c r="BE28" s="110">
        <f t="shared" ref="BE28" si="9">SUM(BC28:BD28)</f>
        <v>0</v>
      </c>
      <c r="BF28" s="110">
        <f t="shared" ref="BF28" si="10">SUM(AE28)</f>
        <v>0</v>
      </c>
      <c r="BG28" s="111">
        <f t="shared" ref="BG28" si="11">SUM(BE28:BF28)</f>
        <v>0</v>
      </c>
      <c r="BH28" s="112">
        <v>25</v>
      </c>
    </row>
    <row r="29" spans="1:120" s="7" customFormat="1" ht="33.75" customHeight="1" thickTop="1" thickBot="1" x14ac:dyDescent="0.3">
      <c r="A29" s="14"/>
      <c r="B29" s="6"/>
      <c r="C29" s="6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4"/>
      <c r="AB29" s="5"/>
      <c r="AC29" s="31"/>
      <c r="AD29" s="31"/>
      <c r="AE29" s="30"/>
      <c r="AF29" s="4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31"/>
      <c r="BD29" s="31"/>
      <c r="BE29" s="30"/>
      <c r="BF29" s="30"/>
      <c r="BG29" s="34"/>
      <c r="BH29" s="35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</row>
    <row r="30" spans="1:120" s="20" customFormat="1" ht="20.100000000000001" customHeight="1" thickTop="1" thickBot="1" x14ac:dyDescent="0.4">
      <c r="A30" s="17"/>
      <c r="B30" s="18" t="s">
        <v>31</v>
      </c>
      <c r="C30" s="18"/>
      <c r="D30" s="18" t="s">
        <v>2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9"/>
      <c r="AB30" s="19"/>
      <c r="AC30" s="29"/>
      <c r="AD30" s="29"/>
      <c r="AE30" s="27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29"/>
      <c r="BD30" s="29"/>
      <c r="BE30" s="27"/>
      <c r="BF30" s="27"/>
      <c r="BG30" s="33"/>
      <c r="BH30" s="36"/>
    </row>
    <row r="31" spans="1:120" ht="130.5" customHeight="1" thickBot="1" x14ac:dyDescent="0.3">
      <c r="A31" s="84" t="s">
        <v>15</v>
      </c>
      <c r="B31" s="84" t="s">
        <v>16</v>
      </c>
      <c r="C31" s="84" t="s">
        <v>0</v>
      </c>
      <c r="D31" s="76"/>
      <c r="E31" s="76">
        <v>1</v>
      </c>
      <c r="F31" s="76">
        <v>2</v>
      </c>
      <c r="G31" s="76">
        <v>3</v>
      </c>
      <c r="H31" s="76">
        <v>4</v>
      </c>
      <c r="I31" s="76">
        <v>5</v>
      </c>
      <c r="J31" s="76">
        <v>6</v>
      </c>
      <c r="K31" s="76">
        <v>7</v>
      </c>
      <c r="L31" s="76" t="s">
        <v>17</v>
      </c>
      <c r="M31" s="76" t="s">
        <v>18</v>
      </c>
      <c r="N31" s="76" t="s">
        <v>19</v>
      </c>
      <c r="O31" s="76" t="s">
        <v>20</v>
      </c>
      <c r="P31" s="76" t="s">
        <v>21</v>
      </c>
      <c r="Q31" s="76">
        <v>9</v>
      </c>
      <c r="R31" s="76">
        <v>10</v>
      </c>
      <c r="S31" s="76" t="s">
        <v>22</v>
      </c>
      <c r="T31" s="76" t="s">
        <v>23</v>
      </c>
      <c r="U31" s="76" t="s">
        <v>24</v>
      </c>
      <c r="V31" s="76" t="s">
        <v>25</v>
      </c>
      <c r="W31" s="76" t="s">
        <v>26</v>
      </c>
      <c r="X31" s="76">
        <v>12</v>
      </c>
      <c r="Y31" s="76">
        <v>13</v>
      </c>
      <c r="Z31" s="76">
        <v>14</v>
      </c>
      <c r="AA31" s="76" t="s">
        <v>0</v>
      </c>
      <c r="AB31" s="76" t="s">
        <v>1</v>
      </c>
      <c r="AC31" s="82" t="s">
        <v>8</v>
      </c>
      <c r="AD31" s="82" t="s">
        <v>12</v>
      </c>
      <c r="AE31" s="83" t="s">
        <v>13</v>
      </c>
      <c r="AF31" s="81"/>
      <c r="AG31" s="76">
        <v>1</v>
      </c>
      <c r="AH31" s="76">
        <v>2</v>
      </c>
      <c r="AI31" s="76">
        <v>3</v>
      </c>
      <c r="AJ31" s="76">
        <v>4</v>
      </c>
      <c r="AK31" s="76">
        <v>5</v>
      </c>
      <c r="AL31" s="76">
        <v>6</v>
      </c>
      <c r="AM31" s="76">
        <v>7</v>
      </c>
      <c r="AN31" s="76" t="s">
        <v>17</v>
      </c>
      <c r="AO31" s="76" t="s">
        <v>18</v>
      </c>
      <c r="AP31" s="76" t="s">
        <v>19</v>
      </c>
      <c r="AQ31" s="76" t="s">
        <v>20</v>
      </c>
      <c r="AR31" s="76" t="s">
        <v>21</v>
      </c>
      <c r="AS31" s="76">
        <v>9</v>
      </c>
      <c r="AT31" s="76">
        <v>10</v>
      </c>
      <c r="AU31" s="76" t="s">
        <v>22</v>
      </c>
      <c r="AV31" s="76" t="s">
        <v>23</v>
      </c>
      <c r="AW31" s="76" t="s">
        <v>24</v>
      </c>
      <c r="AX31" s="76" t="s">
        <v>25</v>
      </c>
      <c r="AY31" s="76" t="s">
        <v>26</v>
      </c>
      <c r="AZ31" s="76">
        <v>12</v>
      </c>
      <c r="BA31" s="76">
        <v>13</v>
      </c>
      <c r="BB31" s="76">
        <v>14</v>
      </c>
      <c r="BC31" s="77" t="s">
        <v>3</v>
      </c>
      <c r="BD31" s="77" t="s">
        <v>9</v>
      </c>
      <c r="BE31" s="78" t="s">
        <v>14</v>
      </c>
      <c r="BF31" s="78" t="s">
        <v>10</v>
      </c>
      <c r="BG31" s="79" t="s">
        <v>11</v>
      </c>
      <c r="BH31" s="80" t="s">
        <v>7</v>
      </c>
      <c r="BI31" s="6"/>
    </row>
    <row r="32" spans="1:120" ht="20.100000000000001" customHeight="1" thickTop="1" x14ac:dyDescent="0.25">
      <c r="A32" s="280">
        <v>2042</v>
      </c>
      <c r="B32" s="257" t="s">
        <v>129</v>
      </c>
      <c r="C32" s="258" t="s">
        <v>130</v>
      </c>
      <c r="D32" s="40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66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86"/>
      <c r="AB32" s="87"/>
      <c r="AC32" s="42">
        <f t="shared" ref="AC32:AC53" si="12">SUM(D32:Z32)</f>
        <v>0</v>
      </c>
      <c r="AD32" s="113">
        <v>119.95</v>
      </c>
      <c r="AE32" s="89">
        <f t="shared" ref="AE32:AE53" si="13">SUM(AC32:AD32)</f>
        <v>119.95</v>
      </c>
      <c r="AF32" s="28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2">
        <f t="shared" ref="BC32:BC53" si="14">SUM(AF32:BB32)</f>
        <v>0</v>
      </c>
      <c r="BD32" s="113">
        <v>119.33</v>
      </c>
      <c r="BE32" s="89">
        <f t="shared" ref="BE32:BE53" si="15">SUM(BC32:BD32)</f>
        <v>119.33</v>
      </c>
      <c r="BF32" s="89">
        <f t="shared" ref="BF32:BF53" si="16">SUM(AE32)</f>
        <v>119.95</v>
      </c>
      <c r="BG32" s="90">
        <f t="shared" ref="BG32:BG53" si="17">SUM(BE32:BF32)</f>
        <v>239.28</v>
      </c>
      <c r="BH32" s="91">
        <v>1</v>
      </c>
      <c r="BI32" s="16"/>
    </row>
    <row r="33" spans="1:61" ht="20.100000000000001" customHeight="1" x14ac:dyDescent="0.25">
      <c r="A33" s="264">
        <v>4817</v>
      </c>
      <c r="B33" s="265" t="s">
        <v>131</v>
      </c>
      <c r="C33" s="244" t="s">
        <v>49</v>
      </c>
      <c r="D33" s="53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114"/>
      <c r="AB33" s="115"/>
      <c r="AC33" s="45">
        <f t="shared" si="12"/>
        <v>0</v>
      </c>
      <c r="AD33" s="63">
        <v>128.56</v>
      </c>
      <c r="AE33" s="85">
        <f t="shared" si="13"/>
        <v>128.56</v>
      </c>
      <c r="AF33" s="191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>
        <v>4</v>
      </c>
      <c r="AU33" s="44"/>
      <c r="AV33" s="44"/>
      <c r="AW33" s="44"/>
      <c r="AX33" s="44"/>
      <c r="AY33" s="44"/>
      <c r="AZ33" s="44"/>
      <c r="BA33" s="44"/>
      <c r="BB33" s="44"/>
      <c r="BC33" s="45">
        <f t="shared" si="14"/>
        <v>4</v>
      </c>
      <c r="BD33" s="63">
        <v>124.34</v>
      </c>
      <c r="BE33" s="85">
        <f t="shared" si="15"/>
        <v>128.34</v>
      </c>
      <c r="BF33" s="85">
        <f t="shared" si="16"/>
        <v>128.56</v>
      </c>
      <c r="BG33" s="94">
        <f t="shared" si="17"/>
        <v>256.89999999999998</v>
      </c>
      <c r="BH33" s="95">
        <v>2</v>
      </c>
      <c r="BI33" s="16"/>
    </row>
    <row r="34" spans="1:61" ht="20.100000000000001" customHeight="1" x14ac:dyDescent="0.25">
      <c r="A34" s="239">
        <v>5283</v>
      </c>
      <c r="B34" s="216" t="s">
        <v>132</v>
      </c>
      <c r="C34" s="245" t="s">
        <v>133</v>
      </c>
      <c r="D34" s="53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114"/>
      <c r="AB34" s="115"/>
      <c r="AC34" s="45">
        <f t="shared" si="12"/>
        <v>0</v>
      </c>
      <c r="AD34" s="63">
        <v>127.7</v>
      </c>
      <c r="AE34" s="85">
        <f t="shared" si="13"/>
        <v>127.7</v>
      </c>
      <c r="AF34" s="191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>
        <v>4</v>
      </c>
      <c r="AZ34" s="44"/>
      <c r="BA34" s="44"/>
      <c r="BB34" s="44"/>
      <c r="BC34" s="45">
        <f t="shared" si="14"/>
        <v>4</v>
      </c>
      <c r="BD34" s="63">
        <v>125.91</v>
      </c>
      <c r="BE34" s="85">
        <f t="shared" si="15"/>
        <v>129.91</v>
      </c>
      <c r="BF34" s="85">
        <f t="shared" si="16"/>
        <v>127.7</v>
      </c>
      <c r="BG34" s="94">
        <f t="shared" si="17"/>
        <v>257.61</v>
      </c>
      <c r="BH34" s="95">
        <v>3</v>
      </c>
    </row>
    <row r="35" spans="1:61" ht="20.100000000000001" customHeight="1" x14ac:dyDescent="0.25">
      <c r="A35" s="239">
        <v>714</v>
      </c>
      <c r="B35" s="216" t="s">
        <v>135</v>
      </c>
      <c r="C35" s="244" t="s">
        <v>130</v>
      </c>
      <c r="D35" s="53"/>
      <c r="E35" s="49"/>
      <c r="F35" s="49"/>
      <c r="G35" s="49"/>
      <c r="H35" s="49">
        <v>4</v>
      </c>
      <c r="I35" s="49">
        <v>4</v>
      </c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114"/>
      <c r="AB35" s="115"/>
      <c r="AC35" s="45">
        <f t="shared" si="12"/>
        <v>8</v>
      </c>
      <c r="AD35" s="63">
        <v>126.1</v>
      </c>
      <c r="AE35" s="85">
        <f t="shared" si="13"/>
        <v>134.1</v>
      </c>
      <c r="AF35" s="191"/>
      <c r="AG35" s="44"/>
      <c r="AH35" s="44"/>
      <c r="AI35" s="44">
        <v>4</v>
      </c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5">
        <f t="shared" si="14"/>
        <v>4</v>
      </c>
      <c r="BD35" s="63">
        <v>120.28</v>
      </c>
      <c r="BE35" s="85">
        <f t="shared" si="15"/>
        <v>124.28</v>
      </c>
      <c r="BF35" s="85">
        <f t="shared" si="16"/>
        <v>134.1</v>
      </c>
      <c r="BG35" s="94">
        <f t="shared" si="17"/>
        <v>258.38</v>
      </c>
      <c r="BH35" s="95">
        <v>4</v>
      </c>
    </row>
    <row r="36" spans="1:61" ht="20.100000000000001" customHeight="1" x14ac:dyDescent="0.25">
      <c r="A36" s="239">
        <v>5314</v>
      </c>
      <c r="B36" s="221" t="s">
        <v>124</v>
      </c>
      <c r="C36" s="246" t="s">
        <v>125</v>
      </c>
      <c r="D36" s="53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114"/>
      <c r="AB36" s="115"/>
      <c r="AC36" s="45">
        <f t="shared" si="12"/>
        <v>0</v>
      </c>
      <c r="AD36" s="63">
        <v>130.19</v>
      </c>
      <c r="AE36" s="85">
        <f t="shared" si="13"/>
        <v>130.19</v>
      </c>
      <c r="AF36" s="191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5">
        <f t="shared" si="14"/>
        <v>0</v>
      </c>
      <c r="BD36" s="63">
        <v>131.5</v>
      </c>
      <c r="BE36" s="85">
        <f t="shared" si="15"/>
        <v>131.5</v>
      </c>
      <c r="BF36" s="85">
        <f t="shared" si="16"/>
        <v>130.19</v>
      </c>
      <c r="BG36" s="94">
        <f t="shared" si="17"/>
        <v>261.69</v>
      </c>
      <c r="BH36" s="95">
        <v>5</v>
      </c>
    </row>
    <row r="37" spans="1:61" ht="20.100000000000001" customHeight="1" x14ac:dyDescent="0.25">
      <c r="A37" s="247">
        <v>3284</v>
      </c>
      <c r="B37" s="215" t="s">
        <v>117</v>
      </c>
      <c r="C37" s="248" t="s">
        <v>118</v>
      </c>
      <c r="D37" s="53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114"/>
      <c r="AB37" s="115"/>
      <c r="AC37" s="45">
        <f t="shared" si="12"/>
        <v>0</v>
      </c>
      <c r="AD37" s="63">
        <v>130.63999999999999</v>
      </c>
      <c r="AE37" s="85">
        <f t="shared" si="13"/>
        <v>130.63999999999999</v>
      </c>
      <c r="AF37" s="191"/>
      <c r="AG37" s="44"/>
      <c r="AH37" s="44"/>
      <c r="AI37" s="44"/>
      <c r="AJ37" s="44">
        <v>4</v>
      </c>
      <c r="AK37" s="44"/>
      <c r="AL37" s="44"/>
      <c r="AM37" s="44">
        <v>4</v>
      </c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5">
        <f t="shared" si="14"/>
        <v>8</v>
      </c>
      <c r="BD37" s="63">
        <v>129.66999999999999</v>
      </c>
      <c r="BE37" s="85">
        <f t="shared" si="15"/>
        <v>137.66999999999999</v>
      </c>
      <c r="BF37" s="85">
        <f t="shared" si="16"/>
        <v>130.63999999999999</v>
      </c>
      <c r="BG37" s="94">
        <f t="shared" si="17"/>
        <v>268.30999999999995</v>
      </c>
      <c r="BH37" s="95">
        <v>6</v>
      </c>
    </row>
    <row r="38" spans="1:61" ht="20.100000000000001" customHeight="1" x14ac:dyDescent="0.25">
      <c r="A38" s="239">
        <v>4430</v>
      </c>
      <c r="B38" s="217" t="s">
        <v>115</v>
      </c>
      <c r="C38" s="244" t="s">
        <v>76</v>
      </c>
      <c r="D38" s="53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114"/>
      <c r="AB38" s="115"/>
      <c r="AC38" s="45">
        <f t="shared" si="12"/>
        <v>0</v>
      </c>
      <c r="AD38" s="63">
        <v>139.46</v>
      </c>
      <c r="AE38" s="85">
        <f t="shared" si="13"/>
        <v>139.46</v>
      </c>
      <c r="AF38" s="189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5">
        <f t="shared" si="14"/>
        <v>0</v>
      </c>
      <c r="BD38" s="63">
        <v>130.04</v>
      </c>
      <c r="BE38" s="85">
        <f t="shared" si="15"/>
        <v>130.04</v>
      </c>
      <c r="BF38" s="85">
        <f t="shared" si="16"/>
        <v>139.46</v>
      </c>
      <c r="BG38" s="94">
        <f t="shared" si="17"/>
        <v>269.5</v>
      </c>
      <c r="BH38" s="95">
        <v>7</v>
      </c>
    </row>
    <row r="39" spans="1:61" ht="20.100000000000001" customHeight="1" x14ac:dyDescent="0.25">
      <c r="A39" s="254">
        <v>12</v>
      </c>
      <c r="B39" s="215" t="s">
        <v>103</v>
      </c>
      <c r="C39" s="248" t="s">
        <v>104</v>
      </c>
      <c r="D39" s="43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96"/>
      <c r="AB39" s="97"/>
      <c r="AC39" s="45">
        <f t="shared" si="12"/>
        <v>0</v>
      </c>
      <c r="AD39" s="63">
        <v>134.84</v>
      </c>
      <c r="AE39" s="85">
        <f t="shared" si="13"/>
        <v>134.84</v>
      </c>
      <c r="AF39" s="96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>
        <v>4</v>
      </c>
      <c r="AS39" s="44"/>
      <c r="AT39" s="44"/>
      <c r="AU39" s="44"/>
      <c r="AV39" s="44"/>
      <c r="AW39" s="44"/>
      <c r="AX39" s="44"/>
      <c r="AY39" s="44">
        <v>4</v>
      </c>
      <c r="AZ39" s="44"/>
      <c r="BA39" s="44"/>
      <c r="BB39" s="44"/>
      <c r="BC39" s="45">
        <f t="shared" si="14"/>
        <v>8</v>
      </c>
      <c r="BD39" s="63">
        <v>133.87</v>
      </c>
      <c r="BE39" s="85">
        <f t="shared" si="15"/>
        <v>141.87</v>
      </c>
      <c r="BF39" s="85">
        <f t="shared" si="16"/>
        <v>134.84</v>
      </c>
      <c r="BG39" s="94">
        <f t="shared" si="17"/>
        <v>276.71000000000004</v>
      </c>
      <c r="BH39" s="95">
        <v>8</v>
      </c>
    </row>
    <row r="40" spans="1:61" ht="20.100000000000001" customHeight="1" x14ac:dyDescent="0.25">
      <c r="A40" s="251">
        <v>1871</v>
      </c>
      <c r="B40" s="218" t="s">
        <v>109</v>
      </c>
      <c r="C40" s="252" t="s">
        <v>110</v>
      </c>
      <c r="D40" s="43"/>
      <c r="E40" s="44"/>
      <c r="F40" s="44"/>
      <c r="G40" s="44"/>
      <c r="H40" s="44"/>
      <c r="I40" s="44"/>
      <c r="J40" s="44"/>
      <c r="K40" s="44">
        <v>4</v>
      </c>
      <c r="L40" s="44"/>
      <c r="M40" s="44"/>
      <c r="N40" s="44"/>
      <c r="O40" s="44"/>
      <c r="P40" s="44"/>
      <c r="Q40" s="44"/>
      <c r="R40" s="44">
        <v>4</v>
      </c>
      <c r="S40" s="44"/>
      <c r="T40" s="44"/>
      <c r="U40" s="44"/>
      <c r="V40" s="44"/>
      <c r="W40" s="44"/>
      <c r="X40" s="44"/>
      <c r="Y40" s="44"/>
      <c r="Z40" s="44"/>
      <c r="AA40" s="96"/>
      <c r="AB40" s="97"/>
      <c r="AC40" s="45">
        <f t="shared" si="12"/>
        <v>8</v>
      </c>
      <c r="AD40" s="63">
        <v>133.83000000000001</v>
      </c>
      <c r="AE40" s="85">
        <f t="shared" si="13"/>
        <v>141.83000000000001</v>
      </c>
      <c r="AF40" s="96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>
        <v>4</v>
      </c>
      <c r="AY40" s="44"/>
      <c r="AZ40" s="44"/>
      <c r="BA40" s="44"/>
      <c r="BB40" s="44"/>
      <c r="BC40" s="45">
        <f t="shared" si="14"/>
        <v>4</v>
      </c>
      <c r="BD40" s="98">
        <v>131.58000000000001</v>
      </c>
      <c r="BE40" s="85">
        <f t="shared" si="15"/>
        <v>135.58000000000001</v>
      </c>
      <c r="BF40" s="85">
        <f t="shared" si="16"/>
        <v>141.83000000000001</v>
      </c>
      <c r="BG40" s="94">
        <f t="shared" si="17"/>
        <v>277.41000000000003</v>
      </c>
      <c r="BH40" s="95">
        <v>9</v>
      </c>
    </row>
    <row r="41" spans="1:61" ht="20.100000000000001" customHeight="1" x14ac:dyDescent="0.25">
      <c r="A41" s="247">
        <v>5261</v>
      </c>
      <c r="B41" s="240" t="s">
        <v>111</v>
      </c>
      <c r="C41" s="248" t="s">
        <v>112</v>
      </c>
      <c r="D41" s="43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96"/>
      <c r="AB41" s="97"/>
      <c r="AC41" s="45">
        <f t="shared" si="12"/>
        <v>0</v>
      </c>
      <c r="AD41" s="63">
        <v>145.69999999999999</v>
      </c>
      <c r="AE41" s="85">
        <f t="shared" si="13"/>
        <v>145.69999999999999</v>
      </c>
      <c r="AF41" s="96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5">
        <f t="shared" si="14"/>
        <v>0</v>
      </c>
      <c r="BD41" s="63">
        <v>138.65</v>
      </c>
      <c r="BE41" s="85">
        <f t="shared" si="15"/>
        <v>138.65</v>
      </c>
      <c r="BF41" s="85">
        <f t="shared" si="16"/>
        <v>145.69999999999999</v>
      </c>
      <c r="BG41" s="94">
        <f t="shared" si="17"/>
        <v>284.35000000000002</v>
      </c>
      <c r="BH41" s="95">
        <v>10</v>
      </c>
    </row>
    <row r="42" spans="1:61" ht="20.100000000000001" customHeight="1" x14ac:dyDescent="0.25">
      <c r="A42" s="239">
        <v>4490</v>
      </c>
      <c r="B42" s="216" t="s">
        <v>99</v>
      </c>
      <c r="C42" s="244" t="s">
        <v>68</v>
      </c>
      <c r="D42" s="43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96"/>
      <c r="AB42" s="97"/>
      <c r="AC42" s="45">
        <f t="shared" si="12"/>
        <v>0</v>
      </c>
      <c r="AD42" s="63">
        <v>150.85</v>
      </c>
      <c r="AE42" s="85">
        <f t="shared" si="13"/>
        <v>150.85</v>
      </c>
      <c r="AF42" s="96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5">
        <f t="shared" si="14"/>
        <v>0</v>
      </c>
      <c r="BD42" s="63">
        <v>135.91999999999999</v>
      </c>
      <c r="BE42" s="85">
        <f t="shared" si="15"/>
        <v>135.91999999999999</v>
      </c>
      <c r="BF42" s="85">
        <f t="shared" si="16"/>
        <v>150.85</v>
      </c>
      <c r="BG42" s="94">
        <f t="shared" si="17"/>
        <v>286.77</v>
      </c>
      <c r="BH42" s="95">
        <v>11</v>
      </c>
    </row>
    <row r="43" spans="1:61" ht="20.100000000000001" customHeight="1" x14ac:dyDescent="0.25">
      <c r="A43" s="254" t="s">
        <v>119</v>
      </c>
      <c r="B43" s="215" t="s">
        <v>120</v>
      </c>
      <c r="C43" s="248" t="s">
        <v>121</v>
      </c>
      <c r="D43" s="53"/>
      <c r="E43" s="49"/>
      <c r="F43" s="49"/>
      <c r="G43" s="49"/>
      <c r="H43" s="49"/>
      <c r="I43" s="49">
        <v>4</v>
      </c>
      <c r="J43" s="49"/>
      <c r="K43" s="49"/>
      <c r="L43" s="49"/>
      <c r="M43" s="49"/>
      <c r="N43" s="49"/>
      <c r="O43" s="49"/>
      <c r="P43" s="49"/>
      <c r="Q43" s="49">
        <v>4</v>
      </c>
      <c r="R43" s="49"/>
      <c r="S43" s="49"/>
      <c r="T43" s="49"/>
      <c r="U43" s="49"/>
      <c r="V43" s="49"/>
      <c r="W43" s="49"/>
      <c r="X43" s="49"/>
      <c r="Y43" s="49"/>
      <c r="Z43" s="49"/>
      <c r="AA43" s="114"/>
      <c r="AB43" s="115"/>
      <c r="AC43" s="45">
        <f t="shared" si="12"/>
        <v>8</v>
      </c>
      <c r="AD43" s="63">
        <v>143.35</v>
      </c>
      <c r="AE43" s="85">
        <f t="shared" si="13"/>
        <v>151.35</v>
      </c>
      <c r="AF43" s="191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5">
        <f t="shared" si="14"/>
        <v>0</v>
      </c>
      <c r="BD43" s="63">
        <v>137.38</v>
      </c>
      <c r="BE43" s="85">
        <f t="shared" si="15"/>
        <v>137.38</v>
      </c>
      <c r="BF43" s="85">
        <f t="shared" si="16"/>
        <v>151.35</v>
      </c>
      <c r="BG43" s="94">
        <f t="shared" si="17"/>
        <v>288.73</v>
      </c>
      <c r="BH43" s="95">
        <v>12</v>
      </c>
    </row>
    <row r="44" spans="1:61" ht="20.100000000000001" customHeight="1" x14ac:dyDescent="0.25">
      <c r="A44" s="239" t="s">
        <v>126</v>
      </c>
      <c r="B44" s="216" t="s">
        <v>127</v>
      </c>
      <c r="C44" s="244" t="s">
        <v>128</v>
      </c>
      <c r="D44" s="53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114"/>
      <c r="AB44" s="115"/>
      <c r="AC44" s="45">
        <f t="shared" si="12"/>
        <v>0</v>
      </c>
      <c r="AD44" s="63">
        <v>151.25</v>
      </c>
      <c r="AE44" s="85">
        <f t="shared" si="13"/>
        <v>151.25</v>
      </c>
      <c r="AF44" s="191"/>
      <c r="AG44" s="282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5">
        <f t="shared" si="14"/>
        <v>0</v>
      </c>
      <c r="BD44" s="63">
        <v>150.91999999999999</v>
      </c>
      <c r="BE44" s="85">
        <f t="shared" si="15"/>
        <v>150.91999999999999</v>
      </c>
      <c r="BF44" s="85">
        <f t="shared" si="16"/>
        <v>151.25</v>
      </c>
      <c r="BG44" s="94">
        <f t="shared" si="17"/>
        <v>302.16999999999996</v>
      </c>
      <c r="BH44" s="95">
        <v>13</v>
      </c>
    </row>
    <row r="45" spans="1:61" ht="20.100000000000001" customHeight="1" x14ac:dyDescent="0.25">
      <c r="A45" s="239" t="s">
        <v>113</v>
      </c>
      <c r="B45" s="216" t="s">
        <v>114</v>
      </c>
      <c r="C45" s="248" t="s">
        <v>248</v>
      </c>
      <c r="D45" s="53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114"/>
      <c r="AB45" s="115"/>
      <c r="AC45" s="45">
        <f t="shared" si="12"/>
        <v>0</v>
      </c>
      <c r="AD45" s="98">
        <v>156.19</v>
      </c>
      <c r="AE45" s="85">
        <f t="shared" si="13"/>
        <v>156.19</v>
      </c>
      <c r="AF45" s="96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5">
        <f t="shared" si="14"/>
        <v>0</v>
      </c>
      <c r="BD45" s="98">
        <v>152.94999999999999</v>
      </c>
      <c r="BE45" s="85">
        <f t="shared" si="15"/>
        <v>152.94999999999999</v>
      </c>
      <c r="BF45" s="85">
        <f t="shared" si="16"/>
        <v>156.19</v>
      </c>
      <c r="BG45" s="94">
        <f t="shared" si="17"/>
        <v>309.14</v>
      </c>
      <c r="BH45" s="95">
        <v>14</v>
      </c>
    </row>
    <row r="46" spans="1:61" ht="20.100000000000001" customHeight="1" x14ac:dyDescent="0.25">
      <c r="A46" s="239">
        <v>704</v>
      </c>
      <c r="B46" s="216" t="s">
        <v>134</v>
      </c>
      <c r="C46" s="244" t="s">
        <v>73</v>
      </c>
      <c r="D46" s="53"/>
      <c r="E46" s="49"/>
      <c r="F46" s="49"/>
      <c r="G46" s="49"/>
      <c r="H46" s="49">
        <v>4</v>
      </c>
      <c r="I46" s="49"/>
      <c r="J46" s="49"/>
      <c r="K46" s="49"/>
      <c r="L46" s="49">
        <v>20</v>
      </c>
      <c r="M46" s="49"/>
      <c r="N46" s="49"/>
      <c r="O46" s="49"/>
      <c r="P46" s="49"/>
      <c r="Q46" s="49">
        <v>18</v>
      </c>
      <c r="R46" s="49"/>
      <c r="S46" s="49"/>
      <c r="T46" s="49"/>
      <c r="U46" s="49"/>
      <c r="V46" s="49"/>
      <c r="W46" s="49"/>
      <c r="X46" s="49"/>
      <c r="Y46" s="49"/>
      <c r="Z46" s="49"/>
      <c r="AA46" s="114"/>
      <c r="AB46" s="115"/>
      <c r="AC46" s="45">
        <f t="shared" si="12"/>
        <v>42</v>
      </c>
      <c r="AD46" s="63">
        <v>145.69</v>
      </c>
      <c r="AE46" s="85">
        <f t="shared" si="13"/>
        <v>187.69</v>
      </c>
      <c r="AF46" s="191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5">
        <f t="shared" si="14"/>
        <v>0</v>
      </c>
      <c r="BD46" s="63">
        <v>124.41</v>
      </c>
      <c r="BE46" s="85">
        <f t="shared" si="15"/>
        <v>124.41</v>
      </c>
      <c r="BF46" s="85">
        <f t="shared" si="16"/>
        <v>187.69</v>
      </c>
      <c r="BG46" s="94">
        <f t="shared" si="17"/>
        <v>312.10000000000002</v>
      </c>
      <c r="BH46" s="95">
        <v>15</v>
      </c>
    </row>
    <row r="47" spans="1:61" ht="20.100000000000001" customHeight="1" x14ac:dyDescent="0.25">
      <c r="A47" s="239" t="s">
        <v>122</v>
      </c>
      <c r="B47" s="216" t="s">
        <v>123</v>
      </c>
      <c r="C47" s="244" t="s">
        <v>73</v>
      </c>
      <c r="D47" s="53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114"/>
      <c r="AB47" s="115"/>
      <c r="AC47" s="45">
        <f t="shared" si="12"/>
        <v>0</v>
      </c>
      <c r="AD47" s="63">
        <v>153.63999999999999</v>
      </c>
      <c r="AE47" s="85">
        <f t="shared" si="13"/>
        <v>153.63999999999999</v>
      </c>
      <c r="AF47" s="191"/>
      <c r="AG47" s="44"/>
      <c r="AH47" s="44">
        <v>4</v>
      </c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5">
        <f t="shared" si="14"/>
        <v>4</v>
      </c>
      <c r="BD47" s="63">
        <v>156.61000000000001</v>
      </c>
      <c r="BE47" s="85">
        <f t="shared" si="15"/>
        <v>160.61000000000001</v>
      </c>
      <c r="BF47" s="85">
        <f t="shared" si="16"/>
        <v>153.63999999999999</v>
      </c>
      <c r="BG47" s="94">
        <f t="shared" si="17"/>
        <v>314.25</v>
      </c>
      <c r="BH47" s="95">
        <v>16</v>
      </c>
    </row>
    <row r="48" spans="1:61" ht="20.100000000000001" customHeight="1" x14ac:dyDescent="0.25">
      <c r="A48" s="254" t="s">
        <v>116</v>
      </c>
      <c r="B48" s="240" t="s">
        <v>111</v>
      </c>
      <c r="C48" s="248" t="s">
        <v>112</v>
      </c>
      <c r="D48" s="43"/>
      <c r="E48" s="44"/>
      <c r="F48" s="44"/>
      <c r="G48" s="44"/>
      <c r="H48" s="44"/>
      <c r="I48" s="44"/>
      <c r="J48" s="44"/>
      <c r="K48" s="44">
        <v>4</v>
      </c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96"/>
      <c r="AB48" s="97"/>
      <c r="AC48" s="45">
        <f t="shared" si="12"/>
        <v>4</v>
      </c>
      <c r="AD48" s="63">
        <v>166.03</v>
      </c>
      <c r="AE48" s="85">
        <f t="shared" si="13"/>
        <v>170.03</v>
      </c>
      <c r="AF48" s="191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5">
        <f t="shared" si="14"/>
        <v>0</v>
      </c>
      <c r="BD48" s="63">
        <v>147.47</v>
      </c>
      <c r="BE48" s="85">
        <f t="shared" si="15"/>
        <v>147.47</v>
      </c>
      <c r="BF48" s="85">
        <f t="shared" si="16"/>
        <v>170.03</v>
      </c>
      <c r="BG48" s="94">
        <f t="shared" si="17"/>
        <v>317.5</v>
      </c>
      <c r="BH48" s="95">
        <v>17</v>
      </c>
    </row>
    <row r="49" spans="1:120" ht="20.100000000000001" customHeight="1" x14ac:dyDescent="0.25">
      <c r="A49" s="239">
        <v>5539</v>
      </c>
      <c r="B49" s="215" t="s">
        <v>105</v>
      </c>
      <c r="C49" s="246"/>
      <c r="D49" s="53"/>
      <c r="E49" s="49"/>
      <c r="F49" s="49"/>
      <c r="G49" s="49"/>
      <c r="H49" s="49"/>
      <c r="I49" s="49"/>
      <c r="J49" s="49"/>
      <c r="K49" s="49">
        <v>4</v>
      </c>
      <c r="L49" s="49"/>
      <c r="M49" s="49"/>
      <c r="N49" s="49"/>
      <c r="O49" s="49"/>
      <c r="P49" s="49"/>
      <c r="Q49" s="49">
        <v>4</v>
      </c>
      <c r="R49" s="49"/>
      <c r="S49" s="49"/>
      <c r="T49" s="49"/>
      <c r="U49" s="49"/>
      <c r="V49" s="49"/>
      <c r="W49" s="49"/>
      <c r="X49" s="49"/>
      <c r="Y49" s="49"/>
      <c r="Z49" s="49"/>
      <c r="AA49" s="114"/>
      <c r="AB49" s="115"/>
      <c r="AC49" s="45">
        <f t="shared" si="12"/>
        <v>8</v>
      </c>
      <c r="AD49" s="63">
        <v>162.79</v>
      </c>
      <c r="AE49" s="85">
        <f t="shared" si="13"/>
        <v>170.79</v>
      </c>
      <c r="AF49" s="96"/>
      <c r="AG49" s="44"/>
      <c r="AH49" s="44"/>
      <c r="AI49" s="44"/>
      <c r="AJ49" s="44">
        <v>4</v>
      </c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5">
        <f t="shared" si="14"/>
        <v>4</v>
      </c>
      <c r="BD49" s="63">
        <v>155.58000000000001</v>
      </c>
      <c r="BE49" s="85">
        <f t="shared" si="15"/>
        <v>159.58000000000001</v>
      </c>
      <c r="BF49" s="85">
        <f t="shared" si="16"/>
        <v>170.79</v>
      </c>
      <c r="BG49" s="94">
        <f t="shared" si="17"/>
        <v>330.37</v>
      </c>
      <c r="BH49" s="95">
        <v>18</v>
      </c>
    </row>
    <row r="50" spans="1:120" ht="20.100000000000001" customHeight="1" x14ac:dyDescent="0.25">
      <c r="A50" s="254" t="s">
        <v>106</v>
      </c>
      <c r="B50" s="215" t="s">
        <v>107</v>
      </c>
      <c r="C50" s="253" t="s">
        <v>108</v>
      </c>
      <c r="D50" s="53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114"/>
      <c r="AB50" s="115"/>
      <c r="AC50" s="45">
        <f t="shared" si="12"/>
        <v>0</v>
      </c>
      <c r="AD50" s="63">
        <v>171.61</v>
      </c>
      <c r="AE50" s="85">
        <f t="shared" si="13"/>
        <v>171.61</v>
      </c>
      <c r="AF50" s="96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>
        <v>4</v>
      </c>
      <c r="BA50" s="44"/>
      <c r="BB50" s="44"/>
      <c r="BC50" s="45">
        <f t="shared" si="14"/>
        <v>4</v>
      </c>
      <c r="BD50" s="63">
        <v>160.97999999999999</v>
      </c>
      <c r="BE50" s="85">
        <f t="shared" si="15"/>
        <v>164.98</v>
      </c>
      <c r="BF50" s="85">
        <f t="shared" si="16"/>
        <v>171.61</v>
      </c>
      <c r="BG50" s="94">
        <f t="shared" si="17"/>
        <v>336.59000000000003</v>
      </c>
      <c r="BH50" s="95">
        <v>19</v>
      </c>
    </row>
    <row r="51" spans="1:120" ht="20.100000000000001" customHeight="1" x14ac:dyDescent="0.25">
      <c r="A51" s="239" t="s">
        <v>96</v>
      </c>
      <c r="B51" s="216" t="s">
        <v>97</v>
      </c>
      <c r="C51" s="244" t="s">
        <v>98</v>
      </c>
      <c r="D51" s="43">
        <v>10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96"/>
      <c r="AB51" s="97"/>
      <c r="AC51" s="45">
        <f t="shared" si="12"/>
        <v>10</v>
      </c>
      <c r="AD51" s="63">
        <v>176.9</v>
      </c>
      <c r="AE51" s="85">
        <f t="shared" si="13"/>
        <v>186.9</v>
      </c>
      <c r="AF51" s="44"/>
      <c r="AG51" s="114"/>
      <c r="AH51" s="44">
        <v>4</v>
      </c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>
        <v>4</v>
      </c>
      <c r="BC51" s="45">
        <f t="shared" si="14"/>
        <v>8</v>
      </c>
      <c r="BD51" s="63">
        <v>164.93</v>
      </c>
      <c r="BE51" s="85">
        <f t="shared" si="15"/>
        <v>172.93</v>
      </c>
      <c r="BF51" s="85">
        <f t="shared" si="16"/>
        <v>186.9</v>
      </c>
      <c r="BG51" s="94">
        <f t="shared" si="17"/>
        <v>359.83000000000004</v>
      </c>
      <c r="BH51" s="102">
        <v>20</v>
      </c>
    </row>
    <row r="52" spans="1:120" ht="20.100000000000001" customHeight="1" x14ac:dyDescent="0.25">
      <c r="A52" s="251">
        <v>4962</v>
      </c>
      <c r="B52" s="218" t="s">
        <v>100</v>
      </c>
      <c r="C52" s="252" t="s">
        <v>101</v>
      </c>
      <c r="D52" s="43"/>
      <c r="E52" s="44"/>
      <c r="F52" s="44"/>
      <c r="G52" s="44"/>
      <c r="H52" s="44"/>
      <c r="I52" s="44"/>
      <c r="J52" s="44"/>
      <c r="K52" s="44"/>
      <c r="L52" s="44"/>
      <c r="M52" s="44"/>
      <c r="N52" s="44">
        <v>40</v>
      </c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96"/>
      <c r="AB52" s="97"/>
      <c r="AC52" s="45">
        <f t="shared" si="12"/>
        <v>40</v>
      </c>
      <c r="AD52" s="63">
        <v>212.91</v>
      </c>
      <c r="AE52" s="85">
        <f t="shared" si="13"/>
        <v>252.91</v>
      </c>
      <c r="AF52" s="96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5">
        <f t="shared" si="14"/>
        <v>0</v>
      </c>
      <c r="BD52" s="63">
        <v>159.91999999999999</v>
      </c>
      <c r="BE52" s="85">
        <f t="shared" si="15"/>
        <v>159.91999999999999</v>
      </c>
      <c r="BF52" s="85">
        <f t="shared" si="16"/>
        <v>252.91</v>
      </c>
      <c r="BG52" s="94">
        <f t="shared" si="17"/>
        <v>412.83</v>
      </c>
      <c r="BH52" s="102">
        <v>21</v>
      </c>
    </row>
    <row r="53" spans="1:120" ht="20.100000000000001" customHeight="1" x14ac:dyDescent="0.25">
      <c r="A53" s="239">
        <v>3444</v>
      </c>
      <c r="B53" s="216" t="s">
        <v>102</v>
      </c>
      <c r="C53" s="244" t="s">
        <v>50</v>
      </c>
      <c r="D53" s="53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114"/>
      <c r="AB53" s="115"/>
      <c r="AC53" s="45">
        <f t="shared" si="12"/>
        <v>0</v>
      </c>
      <c r="AD53" s="63">
        <v>224.63</v>
      </c>
      <c r="AE53" s="85">
        <f t="shared" si="13"/>
        <v>224.63</v>
      </c>
      <c r="AF53" s="96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5">
        <f t="shared" si="14"/>
        <v>0</v>
      </c>
      <c r="BD53" s="63">
        <v>190.98</v>
      </c>
      <c r="BE53" s="85">
        <f t="shared" si="15"/>
        <v>190.98</v>
      </c>
      <c r="BF53" s="85">
        <f t="shared" si="16"/>
        <v>224.63</v>
      </c>
      <c r="BG53" s="94">
        <f t="shared" si="17"/>
        <v>415.61</v>
      </c>
      <c r="BH53" s="102">
        <v>22</v>
      </c>
    </row>
    <row r="54" spans="1:120" ht="20.100000000000001" customHeight="1" thickBot="1" x14ac:dyDescent="0.3">
      <c r="A54" s="266"/>
      <c r="B54" s="267"/>
      <c r="C54" s="268"/>
      <c r="D54" s="54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117"/>
      <c r="AB54" s="118"/>
      <c r="AC54" s="52">
        <f t="shared" ref="AC54" si="18">SUM(D54:Z54)</f>
        <v>0</v>
      </c>
      <c r="AD54" s="64"/>
      <c r="AE54" s="110">
        <f t="shared" ref="AE54" si="19">SUM(AC54:AD54)</f>
        <v>0</v>
      </c>
      <c r="AF54" s="190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2">
        <f t="shared" ref="BC54" si="20">SUM(AF54:BB54)</f>
        <v>0</v>
      </c>
      <c r="BD54" s="64"/>
      <c r="BE54" s="110">
        <f t="shared" ref="BE54" si="21">SUM(BC54:BD54)</f>
        <v>0</v>
      </c>
      <c r="BF54" s="110">
        <f>SUM(AE54)</f>
        <v>0</v>
      </c>
      <c r="BG54" s="111">
        <f t="shared" ref="BG54" si="22">SUM(BE54:BF54)</f>
        <v>0</v>
      </c>
      <c r="BH54" s="112">
        <v>23</v>
      </c>
    </row>
    <row r="55" spans="1:120" s="7" customFormat="1" ht="33" customHeight="1" thickTop="1" thickBot="1" x14ac:dyDescent="0.3">
      <c r="A55" s="4"/>
      <c r="B55" s="4"/>
      <c r="C55" s="4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16"/>
      <c r="AB55" s="121"/>
      <c r="AC55" s="122"/>
      <c r="AD55" s="122"/>
      <c r="AE55" s="123"/>
      <c r="AF55" s="116"/>
      <c r="AG55" s="120"/>
      <c r="AH55" s="120"/>
      <c r="AI55" s="120"/>
      <c r="AJ55" s="120"/>
      <c r="AK55" s="120"/>
      <c r="AL55" s="120"/>
      <c r="AM55" s="120"/>
      <c r="AN55" s="120"/>
      <c r="AO55" s="120"/>
      <c r="AP55" s="120"/>
      <c r="AQ55" s="120"/>
      <c r="AR55" s="120"/>
      <c r="AS55" s="120"/>
      <c r="AT55" s="120"/>
      <c r="AU55" s="120"/>
      <c r="AV55" s="120"/>
      <c r="AW55" s="120"/>
      <c r="AX55" s="120"/>
      <c r="AY55" s="120"/>
      <c r="AZ55" s="120"/>
      <c r="BA55" s="120"/>
      <c r="BB55" s="120"/>
      <c r="BC55" s="122"/>
      <c r="BD55" s="122"/>
      <c r="BE55" s="123"/>
      <c r="BF55" s="123"/>
      <c r="BG55" s="124"/>
      <c r="BH55" s="125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</row>
    <row r="56" spans="1:120" s="20" customFormat="1" ht="20.100000000000001" customHeight="1" thickTop="1" thickBot="1" x14ac:dyDescent="0.4">
      <c r="A56" s="17"/>
      <c r="B56" s="18" t="s">
        <v>30</v>
      </c>
      <c r="C56" s="18"/>
      <c r="D56" s="126" t="s">
        <v>2</v>
      </c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7"/>
      <c r="AB56" s="127"/>
      <c r="AC56" s="128"/>
      <c r="AD56" s="128"/>
      <c r="AE56" s="129"/>
      <c r="AF56" s="126"/>
      <c r="AG56" s="126"/>
      <c r="AH56" s="126"/>
      <c r="AI56" s="126"/>
      <c r="AJ56" s="126"/>
      <c r="AK56" s="126"/>
      <c r="AL56" s="126"/>
      <c r="AM56" s="126"/>
      <c r="AN56" s="126"/>
      <c r="AO56" s="126"/>
      <c r="AP56" s="126"/>
      <c r="AQ56" s="126"/>
      <c r="AR56" s="126"/>
      <c r="AS56" s="126"/>
      <c r="AT56" s="126"/>
      <c r="AU56" s="126"/>
      <c r="AV56" s="126"/>
      <c r="AW56" s="126"/>
      <c r="AX56" s="126"/>
      <c r="AY56" s="126"/>
      <c r="AZ56" s="126"/>
      <c r="BA56" s="126"/>
      <c r="BB56" s="126"/>
      <c r="BC56" s="128"/>
      <c r="BD56" s="128"/>
      <c r="BE56" s="129"/>
      <c r="BF56" s="129"/>
      <c r="BG56" s="130"/>
      <c r="BH56" s="131"/>
    </row>
    <row r="57" spans="1:120" ht="130.5" customHeight="1" thickBot="1" x14ac:dyDescent="0.3">
      <c r="A57" s="84" t="s">
        <v>15</v>
      </c>
      <c r="B57" s="84" t="s">
        <v>16</v>
      </c>
      <c r="C57" s="84" t="s">
        <v>0</v>
      </c>
      <c r="D57" s="76"/>
      <c r="E57" s="76">
        <v>1</v>
      </c>
      <c r="F57" s="76">
        <v>2</v>
      </c>
      <c r="G57" s="76">
        <v>3</v>
      </c>
      <c r="H57" s="76">
        <v>4</v>
      </c>
      <c r="I57" s="76">
        <v>5</v>
      </c>
      <c r="J57" s="76">
        <v>6</v>
      </c>
      <c r="K57" s="76">
        <v>7</v>
      </c>
      <c r="L57" s="76" t="s">
        <v>17</v>
      </c>
      <c r="M57" s="76" t="s">
        <v>18</v>
      </c>
      <c r="N57" s="76" t="s">
        <v>19</v>
      </c>
      <c r="O57" s="76" t="s">
        <v>20</v>
      </c>
      <c r="P57" s="76" t="s">
        <v>21</v>
      </c>
      <c r="Q57" s="76">
        <v>9</v>
      </c>
      <c r="R57" s="76">
        <v>10</v>
      </c>
      <c r="S57" s="76" t="s">
        <v>22</v>
      </c>
      <c r="T57" s="76" t="s">
        <v>23</v>
      </c>
      <c r="U57" s="76" t="s">
        <v>24</v>
      </c>
      <c r="V57" s="76" t="s">
        <v>25</v>
      </c>
      <c r="W57" s="76" t="s">
        <v>26</v>
      </c>
      <c r="X57" s="76">
        <v>12</v>
      </c>
      <c r="Y57" s="76">
        <v>13</v>
      </c>
      <c r="Z57" s="76">
        <v>14</v>
      </c>
      <c r="AA57" s="76" t="s">
        <v>0</v>
      </c>
      <c r="AB57" s="76" t="s">
        <v>1</v>
      </c>
      <c r="AC57" s="82" t="s">
        <v>8</v>
      </c>
      <c r="AD57" s="82" t="s">
        <v>12</v>
      </c>
      <c r="AE57" s="83" t="s">
        <v>13</v>
      </c>
      <c r="AF57" s="81"/>
      <c r="AG57" s="76">
        <v>1</v>
      </c>
      <c r="AH57" s="76">
        <v>2</v>
      </c>
      <c r="AI57" s="76">
        <v>3</v>
      </c>
      <c r="AJ57" s="76">
        <v>4</v>
      </c>
      <c r="AK57" s="76">
        <v>5</v>
      </c>
      <c r="AL57" s="76">
        <v>6</v>
      </c>
      <c r="AM57" s="76">
        <v>7</v>
      </c>
      <c r="AN57" s="76" t="s">
        <v>17</v>
      </c>
      <c r="AO57" s="76" t="s">
        <v>18</v>
      </c>
      <c r="AP57" s="76" t="s">
        <v>19</v>
      </c>
      <c r="AQ57" s="76" t="s">
        <v>20</v>
      </c>
      <c r="AR57" s="76" t="s">
        <v>21</v>
      </c>
      <c r="AS57" s="76">
        <v>9</v>
      </c>
      <c r="AT57" s="76">
        <v>10</v>
      </c>
      <c r="AU57" s="76" t="s">
        <v>22</v>
      </c>
      <c r="AV57" s="76" t="s">
        <v>23</v>
      </c>
      <c r="AW57" s="76" t="s">
        <v>24</v>
      </c>
      <c r="AX57" s="76" t="s">
        <v>25</v>
      </c>
      <c r="AY57" s="76" t="s">
        <v>26</v>
      </c>
      <c r="AZ57" s="76">
        <v>12</v>
      </c>
      <c r="BA57" s="76">
        <v>13</v>
      </c>
      <c r="BB57" s="76">
        <v>14</v>
      </c>
      <c r="BC57" s="77" t="s">
        <v>3</v>
      </c>
      <c r="BD57" s="77" t="s">
        <v>9</v>
      </c>
      <c r="BE57" s="78" t="s">
        <v>14</v>
      </c>
      <c r="BF57" s="78" t="s">
        <v>10</v>
      </c>
      <c r="BG57" s="79" t="s">
        <v>11</v>
      </c>
      <c r="BH57" s="80" t="s">
        <v>7</v>
      </c>
      <c r="BI57" s="6"/>
    </row>
    <row r="58" spans="1:120" ht="20.100000000000001" customHeight="1" thickTop="1" x14ac:dyDescent="0.25">
      <c r="A58" s="241">
        <v>5048</v>
      </c>
      <c r="B58" s="242" t="s">
        <v>143</v>
      </c>
      <c r="C58" s="243" t="s">
        <v>144</v>
      </c>
      <c r="D58" s="40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86"/>
      <c r="AB58" s="87"/>
      <c r="AC58" s="42">
        <f t="shared" ref="AC58:AC64" si="23">SUM(D58:Z58)</f>
        <v>0</v>
      </c>
      <c r="AD58" s="113">
        <v>139.4</v>
      </c>
      <c r="AE58" s="89">
        <f t="shared" ref="AE58:AE64" si="24">SUM(AC58:AD58)</f>
        <v>139.4</v>
      </c>
      <c r="AF58" s="86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2">
        <f t="shared" ref="BC58:BC64" si="25">SUM(AF58:BB58)</f>
        <v>0</v>
      </c>
      <c r="BD58" s="113">
        <v>137</v>
      </c>
      <c r="BE58" s="89">
        <f t="shared" ref="BE58:BE64" si="26">SUM(BC58:BD58)</f>
        <v>137</v>
      </c>
      <c r="BF58" s="89">
        <f t="shared" ref="BF58:BF64" si="27">SUM(AE58)</f>
        <v>139.4</v>
      </c>
      <c r="BG58" s="90">
        <f t="shared" ref="BG58:BG64" si="28">SUM(BE58:BF58)</f>
        <v>276.39999999999998</v>
      </c>
      <c r="BH58" s="91">
        <v>1</v>
      </c>
      <c r="BI58" s="16"/>
    </row>
    <row r="59" spans="1:120" ht="20.100000000000001" customHeight="1" x14ac:dyDescent="0.25">
      <c r="A59" s="239">
        <v>546</v>
      </c>
      <c r="B59" s="217" t="s">
        <v>145</v>
      </c>
      <c r="C59" s="244" t="s">
        <v>146</v>
      </c>
      <c r="D59" s="43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>
        <v>4</v>
      </c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96"/>
      <c r="AB59" s="97"/>
      <c r="AC59" s="45">
        <f t="shared" si="23"/>
        <v>4</v>
      </c>
      <c r="AD59" s="98">
        <v>157.16999999999999</v>
      </c>
      <c r="AE59" s="85">
        <f t="shared" si="24"/>
        <v>161.16999999999999</v>
      </c>
      <c r="AF59" s="96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>
        <v>4</v>
      </c>
      <c r="AU59" s="44"/>
      <c r="AV59" s="44"/>
      <c r="AW59" s="44"/>
      <c r="AX59" s="44"/>
      <c r="AY59" s="44"/>
      <c r="AZ59" s="44"/>
      <c r="BA59" s="44"/>
      <c r="BB59" s="44"/>
      <c r="BC59" s="45">
        <f t="shared" si="25"/>
        <v>4</v>
      </c>
      <c r="BD59" s="98">
        <v>143.65</v>
      </c>
      <c r="BE59" s="85">
        <f t="shared" si="26"/>
        <v>147.65</v>
      </c>
      <c r="BF59" s="85">
        <f t="shared" si="27"/>
        <v>161.16999999999999</v>
      </c>
      <c r="BG59" s="94">
        <f t="shared" si="28"/>
        <v>308.82</v>
      </c>
      <c r="BH59" s="95">
        <v>2</v>
      </c>
      <c r="BI59" s="16"/>
    </row>
    <row r="60" spans="1:120" ht="20.100000000000001" customHeight="1" x14ac:dyDescent="0.25">
      <c r="A60" s="239">
        <v>3560</v>
      </c>
      <c r="B60" s="221" t="s">
        <v>136</v>
      </c>
      <c r="C60" s="246" t="s">
        <v>48</v>
      </c>
      <c r="D60" s="43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>
        <v>4</v>
      </c>
      <c r="AA60" s="96"/>
      <c r="AB60" s="97"/>
      <c r="AC60" s="45">
        <f t="shared" si="23"/>
        <v>4</v>
      </c>
      <c r="AD60" s="63">
        <v>151.74</v>
      </c>
      <c r="AE60" s="85">
        <f t="shared" si="24"/>
        <v>155.74</v>
      </c>
      <c r="AF60" s="96"/>
      <c r="AG60" s="44"/>
      <c r="AH60" s="44"/>
      <c r="AI60" s="44"/>
      <c r="AJ60" s="44">
        <v>4</v>
      </c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>
        <v>4</v>
      </c>
      <c r="BC60" s="45">
        <f t="shared" si="25"/>
        <v>8</v>
      </c>
      <c r="BD60" s="63">
        <v>146.93</v>
      </c>
      <c r="BE60" s="85">
        <f t="shared" si="26"/>
        <v>154.93</v>
      </c>
      <c r="BF60" s="85">
        <f t="shared" si="27"/>
        <v>155.74</v>
      </c>
      <c r="BG60" s="94">
        <f t="shared" si="28"/>
        <v>310.67</v>
      </c>
      <c r="BH60" s="95">
        <v>3</v>
      </c>
    </row>
    <row r="61" spans="1:120" ht="20.100000000000001" customHeight="1" x14ac:dyDescent="0.25">
      <c r="A61" s="259">
        <v>4827</v>
      </c>
      <c r="B61" s="221" t="s">
        <v>141</v>
      </c>
      <c r="C61" s="246" t="s">
        <v>142</v>
      </c>
      <c r="D61" s="43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96"/>
      <c r="AB61" s="97"/>
      <c r="AC61" s="45">
        <f t="shared" si="23"/>
        <v>0</v>
      </c>
      <c r="AD61" s="63">
        <v>161.86000000000001</v>
      </c>
      <c r="AE61" s="85">
        <f t="shared" si="24"/>
        <v>161.86000000000001</v>
      </c>
      <c r="AF61" s="96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>
        <v>4</v>
      </c>
      <c r="BC61" s="45">
        <f t="shared" si="25"/>
        <v>4</v>
      </c>
      <c r="BD61" s="63">
        <v>150.66999999999999</v>
      </c>
      <c r="BE61" s="85">
        <f t="shared" si="26"/>
        <v>154.66999999999999</v>
      </c>
      <c r="BF61" s="85">
        <f t="shared" si="27"/>
        <v>161.86000000000001</v>
      </c>
      <c r="BG61" s="94">
        <f t="shared" si="28"/>
        <v>316.52999999999997</v>
      </c>
      <c r="BH61" s="95">
        <v>4</v>
      </c>
    </row>
    <row r="62" spans="1:120" ht="20.100000000000001" customHeight="1" x14ac:dyDescent="0.25">
      <c r="A62" s="239">
        <v>1623</v>
      </c>
      <c r="B62" s="216" t="s">
        <v>137</v>
      </c>
      <c r="C62" s="244" t="s">
        <v>138</v>
      </c>
      <c r="D62" s="46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>
        <v>4</v>
      </c>
      <c r="R62" s="47"/>
      <c r="S62" s="47"/>
      <c r="T62" s="47"/>
      <c r="U62" s="47"/>
      <c r="V62" s="47"/>
      <c r="W62" s="47"/>
      <c r="X62" s="47"/>
      <c r="Y62" s="47">
        <v>4</v>
      </c>
      <c r="Z62" s="47"/>
      <c r="AA62" s="103"/>
      <c r="AB62" s="104"/>
      <c r="AC62" s="48">
        <f t="shared" si="23"/>
        <v>8</v>
      </c>
      <c r="AD62" s="106">
        <v>155.82</v>
      </c>
      <c r="AE62" s="105">
        <f t="shared" si="24"/>
        <v>163.82</v>
      </c>
      <c r="AF62" s="103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>
        <v>4</v>
      </c>
      <c r="AR62" s="47"/>
      <c r="AS62" s="47">
        <v>4</v>
      </c>
      <c r="AT62" s="47"/>
      <c r="AU62" s="47"/>
      <c r="AV62" s="47"/>
      <c r="AW62" s="47"/>
      <c r="AX62" s="47"/>
      <c r="AY62" s="47">
        <v>4</v>
      </c>
      <c r="AZ62" s="47"/>
      <c r="BA62" s="47"/>
      <c r="BB62" s="47"/>
      <c r="BC62" s="48">
        <f t="shared" si="25"/>
        <v>12</v>
      </c>
      <c r="BD62" s="106">
        <v>144.38999999999999</v>
      </c>
      <c r="BE62" s="105">
        <f t="shared" si="26"/>
        <v>156.38999999999999</v>
      </c>
      <c r="BF62" s="105">
        <f t="shared" si="27"/>
        <v>163.82</v>
      </c>
      <c r="BG62" s="107">
        <f t="shared" si="28"/>
        <v>320.20999999999998</v>
      </c>
      <c r="BH62" s="95">
        <v>5</v>
      </c>
    </row>
    <row r="63" spans="1:120" ht="20.100000000000001" customHeight="1" x14ac:dyDescent="0.25">
      <c r="A63" s="251">
        <v>5378</v>
      </c>
      <c r="B63" s="218" t="s">
        <v>147</v>
      </c>
      <c r="C63" s="252" t="s">
        <v>148</v>
      </c>
      <c r="D63" s="43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96"/>
      <c r="AB63" s="97"/>
      <c r="AC63" s="45">
        <f t="shared" si="23"/>
        <v>0</v>
      </c>
      <c r="AD63" s="63">
        <v>170.09</v>
      </c>
      <c r="AE63" s="85">
        <f t="shared" si="24"/>
        <v>170.09</v>
      </c>
      <c r="AF63" s="96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>
        <v>4</v>
      </c>
      <c r="AT63" s="44"/>
      <c r="AU63" s="44"/>
      <c r="AV63" s="44"/>
      <c r="AW63" s="44"/>
      <c r="AX63" s="44"/>
      <c r="AY63" s="44"/>
      <c r="AZ63" s="44"/>
      <c r="BA63" s="44"/>
      <c r="BB63" s="44">
        <v>4</v>
      </c>
      <c r="BC63" s="45">
        <f t="shared" si="25"/>
        <v>8</v>
      </c>
      <c r="BD63" s="63">
        <v>153.77000000000001</v>
      </c>
      <c r="BE63" s="85">
        <f t="shared" si="26"/>
        <v>161.77000000000001</v>
      </c>
      <c r="BF63" s="85">
        <f t="shared" si="27"/>
        <v>170.09</v>
      </c>
      <c r="BG63" s="94">
        <f t="shared" si="28"/>
        <v>331.86</v>
      </c>
      <c r="BH63" s="95">
        <v>6</v>
      </c>
    </row>
    <row r="64" spans="1:120" ht="20.100000000000001" customHeight="1" x14ac:dyDescent="0.25">
      <c r="A64" s="239">
        <v>3107</v>
      </c>
      <c r="B64" s="216" t="s">
        <v>139</v>
      </c>
      <c r="C64" s="244" t="s">
        <v>140</v>
      </c>
      <c r="D64" s="43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>
        <v>4</v>
      </c>
      <c r="R64" s="44"/>
      <c r="S64" s="44"/>
      <c r="T64" s="44"/>
      <c r="U64" s="44"/>
      <c r="V64" s="44"/>
      <c r="W64" s="44"/>
      <c r="X64" s="44"/>
      <c r="Y64" s="44"/>
      <c r="Z64" s="44">
        <v>4</v>
      </c>
      <c r="AA64" s="96"/>
      <c r="AB64" s="97"/>
      <c r="AC64" s="45">
        <f t="shared" si="23"/>
        <v>8</v>
      </c>
      <c r="AD64" s="63">
        <v>194.67</v>
      </c>
      <c r="AE64" s="85">
        <f t="shared" si="24"/>
        <v>202.67</v>
      </c>
      <c r="AF64" s="96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>
        <v>18</v>
      </c>
      <c r="AV64" s="44"/>
      <c r="AW64" s="44"/>
      <c r="AX64" s="44"/>
      <c r="AY64" s="44"/>
      <c r="AZ64" s="44"/>
      <c r="BA64" s="44"/>
      <c r="BB64" s="44"/>
      <c r="BC64" s="45">
        <f t="shared" si="25"/>
        <v>18</v>
      </c>
      <c r="BD64" s="63">
        <v>205.48</v>
      </c>
      <c r="BE64" s="85">
        <f t="shared" si="26"/>
        <v>223.48</v>
      </c>
      <c r="BF64" s="85">
        <f t="shared" si="27"/>
        <v>202.67</v>
      </c>
      <c r="BG64" s="94">
        <f t="shared" si="28"/>
        <v>426.15</v>
      </c>
      <c r="BH64" s="95">
        <v>7</v>
      </c>
    </row>
    <row r="65" spans="1:120" ht="20.100000000000001" customHeight="1" thickBot="1" x14ac:dyDescent="0.3">
      <c r="A65" s="261"/>
      <c r="B65" s="262"/>
      <c r="C65" s="263"/>
      <c r="D65" s="50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119"/>
      <c r="AB65" s="134"/>
      <c r="AC65" s="52">
        <f t="shared" ref="AC65" si="29">SUM(D65:Z65)</f>
        <v>0</v>
      </c>
      <c r="AD65" s="64"/>
      <c r="AE65" s="110">
        <f>SUM(AC65:AD65)</f>
        <v>0</v>
      </c>
      <c r="AF65" s="119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2">
        <f t="shared" ref="BC65" si="30">SUM(AF65:BB65)</f>
        <v>0</v>
      </c>
      <c r="BD65" s="64"/>
      <c r="BE65" s="110">
        <f>SUM(BC65:BD65)</f>
        <v>0</v>
      </c>
      <c r="BF65" s="110">
        <f t="shared" ref="BF65" si="31">SUM(AE65)</f>
        <v>0</v>
      </c>
      <c r="BG65" s="111">
        <f>SUM(BE65:BF65)</f>
        <v>0</v>
      </c>
      <c r="BH65" s="112">
        <v>8</v>
      </c>
    </row>
    <row r="66" spans="1:120" s="7" customFormat="1" ht="33" customHeight="1" thickTop="1" thickBot="1" x14ac:dyDescent="0.3">
      <c r="A66" s="12"/>
      <c r="B66" s="11"/>
      <c r="C66" s="11"/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  <c r="AA66" s="116"/>
      <c r="AB66" s="121"/>
      <c r="AC66" s="122"/>
      <c r="AD66" s="122"/>
      <c r="AE66" s="123"/>
      <c r="AF66" s="116"/>
      <c r="AG66" s="120"/>
      <c r="AH66" s="120"/>
      <c r="AI66" s="120"/>
      <c r="AJ66" s="120"/>
      <c r="AK66" s="120"/>
      <c r="AL66" s="120"/>
      <c r="AM66" s="120"/>
      <c r="AN66" s="120"/>
      <c r="AO66" s="120"/>
      <c r="AP66" s="120"/>
      <c r="AQ66" s="120"/>
      <c r="AR66" s="120"/>
      <c r="AS66" s="120"/>
      <c r="AT66" s="120"/>
      <c r="AU66" s="120"/>
      <c r="AV66" s="120"/>
      <c r="AW66" s="120"/>
      <c r="AX66" s="120"/>
      <c r="AY66" s="120"/>
      <c r="AZ66" s="120"/>
      <c r="BA66" s="120"/>
      <c r="BB66" s="120"/>
      <c r="BC66" s="122"/>
      <c r="BD66" s="122"/>
      <c r="BE66" s="123"/>
      <c r="BF66" s="123"/>
      <c r="BG66" s="124"/>
      <c r="BH66" s="125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</row>
    <row r="67" spans="1:120" s="20" customFormat="1" ht="20.100000000000001" customHeight="1" thickTop="1" thickBot="1" x14ac:dyDescent="0.4">
      <c r="A67" s="17"/>
      <c r="B67" s="18" t="s">
        <v>5</v>
      </c>
      <c r="C67" s="18"/>
      <c r="D67" s="126" t="s">
        <v>2</v>
      </c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26"/>
      <c r="Z67" s="126"/>
      <c r="AA67" s="127"/>
      <c r="AB67" s="127"/>
      <c r="AC67" s="128"/>
      <c r="AD67" s="128"/>
      <c r="AE67" s="129"/>
      <c r="AF67" s="126"/>
      <c r="AG67" s="126"/>
      <c r="AH67" s="126"/>
      <c r="AI67" s="126"/>
      <c r="AJ67" s="126"/>
      <c r="AK67" s="126"/>
      <c r="AL67" s="126"/>
      <c r="AM67" s="126"/>
      <c r="AN67" s="126"/>
      <c r="AO67" s="126"/>
      <c r="AP67" s="126"/>
      <c r="AQ67" s="126"/>
      <c r="AR67" s="126"/>
      <c r="AS67" s="126"/>
      <c r="AT67" s="126"/>
      <c r="AU67" s="126"/>
      <c r="AV67" s="126"/>
      <c r="AW67" s="126"/>
      <c r="AX67" s="126"/>
      <c r="AY67" s="126"/>
      <c r="AZ67" s="126"/>
      <c r="BA67" s="126"/>
      <c r="BB67" s="126"/>
      <c r="BC67" s="128"/>
      <c r="BD67" s="128"/>
      <c r="BE67" s="129"/>
      <c r="BF67" s="129"/>
      <c r="BG67" s="130"/>
      <c r="BH67" s="131"/>
    </row>
    <row r="68" spans="1:120" ht="130.5" customHeight="1" thickBot="1" x14ac:dyDescent="0.3">
      <c r="A68" s="84" t="s">
        <v>15</v>
      </c>
      <c r="B68" s="84" t="s">
        <v>16</v>
      </c>
      <c r="C68" s="84" t="s">
        <v>0</v>
      </c>
      <c r="D68" s="76"/>
      <c r="E68" s="76">
        <v>1</v>
      </c>
      <c r="F68" s="76">
        <v>2</v>
      </c>
      <c r="G68" s="76">
        <v>3</v>
      </c>
      <c r="H68" s="76">
        <v>4</v>
      </c>
      <c r="I68" s="76">
        <v>5</v>
      </c>
      <c r="J68" s="76">
        <v>6</v>
      </c>
      <c r="K68" s="76">
        <v>7</v>
      </c>
      <c r="L68" s="76" t="s">
        <v>17</v>
      </c>
      <c r="M68" s="76" t="s">
        <v>18</v>
      </c>
      <c r="N68" s="76" t="s">
        <v>19</v>
      </c>
      <c r="O68" s="76" t="s">
        <v>20</v>
      </c>
      <c r="P68" s="76" t="s">
        <v>21</v>
      </c>
      <c r="Q68" s="76">
        <v>9</v>
      </c>
      <c r="R68" s="76">
        <v>10</v>
      </c>
      <c r="S68" s="76" t="s">
        <v>22</v>
      </c>
      <c r="T68" s="76" t="s">
        <v>23</v>
      </c>
      <c r="U68" s="76" t="s">
        <v>24</v>
      </c>
      <c r="V68" s="76" t="s">
        <v>25</v>
      </c>
      <c r="W68" s="76" t="s">
        <v>26</v>
      </c>
      <c r="X68" s="76">
        <v>12</v>
      </c>
      <c r="Y68" s="76">
        <v>13</v>
      </c>
      <c r="Z68" s="76">
        <v>14</v>
      </c>
      <c r="AA68" s="76" t="s">
        <v>0</v>
      </c>
      <c r="AB68" s="76" t="s">
        <v>1</v>
      </c>
      <c r="AC68" s="82" t="s">
        <v>8</v>
      </c>
      <c r="AD68" s="82" t="s">
        <v>12</v>
      </c>
      <c r="AE68" s="83" t="s">
        <v>13</v>
      </c>
      <c r="AF68" s="81"/>
      <c r="AG68" s="76">
        <v>1</v>
      </c>
      <c r="AH68" s="76">
        <v>2</v>
      </c>
      <c r="AI68" s="76">
        <v>3</v>
      </c>
      <c r="AJ68" s="76">
        <v>4</v>
      </c>
      <c r="AK68" s="76">
        <v>5</v>
      </c>
      <c r="AL68" s="76">
        <v>6</v>
      </c>
      <c r="AM68" s="76">
        <v>7</v>
      </c>
      <c r="AN68" s="76" t="s">
        <v>17</v>
      </c>
      <c r="AO68" s="76" t="s">
        <v>18</v>
      </c>
      <c r="AP68" s="76" t="s">
        <v>19</v>
      </c>
      <c r="AQ68" s="76" t="s">
        <v>20</v>
      </c>
      <c r="AR68" s="76" t="s">
        <v>21</v>
      </c>
      <c r="AS68" s="76">
        <v>9</v>
      </c>
      <c r="AT68" s="76">
        <v>10</v>
      </c>
      <c r="AU68" s="76" t="s">
        <v>22</v>
      </c>
      <c r="AV68" s="76" t="s">
        <v>23</v>
      </c>
      <c r="AW68" s="76" t="s">
        <v>24</v>
      </c>
      <c r="AX68" s="76" t="s">
        <v>25</v>
      </c>
      <c r="AY68" s="76" t="s">
        <v>26</v>
      </c>
      <c r="AZ68" s="76">
        <v>12</v>
      </c>
      <c r="BA68" s="76">
        <v>13</v>
      </c>
      <c r="BB68" s="76">
        <v>14</v>
      </c>
      <c r="BC68" s="77" t="s">
        <v>3</v>
      </c>
      <c r="BD68" s="77" t="s">
        <v>9</v>
      </c>
      <c r="BE68" s="78" t="s">
        <v>14</v>
      </c>
      <c r="BF68" s="78" t="s">
        <v>10</v>
      </c>
      <c r="BG68" s="79" t="s">
        <v>11</v>
      </c>
      <c r="BH68" s="80" t="s">
        <v>7</v>
      </c>
      <c r="BI68" s="6"/>
    </row>
    <row r="69" spans="1:120" ht="20.100000000000001" customHeight="1" thickTop="1" x14ac:dyDescent="0.25">
      <c r="A69" s="241">
        <v>3869</v>
      </c>
      <c r="B69" s="276" t="s">
        <v>164</v>
      </c>
      <c r="C69" s="243" t="s">
        <v>165</v>
      </c>
      <c r="D69" s="40"/>
      <c r="E69" s="41"/>
      <c r="F69" s="41"/>
      <c r="G69" s="41"/>
      <c r="H69" s="41"/>
      <c r="I69" s="283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86"/>
      <c r="AB69" s="87"/>
      <c r="AC69" s="42">
        <f t="shared" ref="AC69:AC77" si="32">SUM(D69:Z69)</f>
        <v>0</v>
      </c>
      <c r="AD69" s="113">
        <v>124.41</v>
      </c>
      <c r="AE69" s="89">
        <f>SUM(AC69:AD69)</f>
        <v>124.41</v>
      </c>
      <c r="AF69" s="86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2">
        <f t="shared" ref="BC69:BC77" si="33">SUM(AF69:BB69)</f>
        <v>0</v>
      </c>
      <c r="BD69" s="88">
        <v>125.25</v>
      </c>
      <c r="BE69" s="89">
        <f t="shared" ref="BE69:BE77" si="34">SUM(BC69:BD69)</f>
        <v>125.25</v>
      </c>
      <c r="BF69" s="89">
        <f t="shared" ref="BF69:BF77" si="35">SUM(AE69)</f>
        <v>124.41</v>
      </c>
      <c r="BG69" s="90">
        <f t="shared" ref="BG69:BG77" si="36">SUM(BE69:BF69)</f>
        <v>249.66</v>
      </c>
      <c r="BH69" s="91">
        <v>1</v>
      </c>
      <c r="BI69" s="16"/>
    </row>
    <row r="70" spans="1:120" ht="20.100000000000001" customHeight="1" x14ac:dyDescent="0.25">
      <c r="A70" s="239" t="s">
        <v>157</v>
      </c>
      <c r="B70" s="221" t="s">
        <v>168</v>
      </c>
      <c r="C70" s="246" t="s">
        <v>169</v>
      </c>
      <c r="D70" s="53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114"/>
      <c r="AB70" s="115"/>
      <c r="AC70" s="45">
        <f t="shared" si="32"/>
        <v>0</v>
      </c>
      <c r="AD70" s="98">
        <v>126.78</v>
      </c>
      <c r="AE70" s="85">
        <f>SUM(AC70:AD70)</f>
        <v>126.78</v>
      </c>
      <c r="AF70" s="96"/>
      <c r="AG70" s="44"/>
      <c r="AH70" s="44"/>
      <c r="AI70" s="44"/>
      <c r="AJ70" s="44"/>
      <c r="AK70" s="44"/>
      <c r="AL70" s="44"/>
      <c r="AM70" s="44">
        <v>4</v>
      </c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5">
        <f t="shared" si="33"/>
        <v>4</v>
      </c>
      <c r="BD70" s="98">
        <v>122.89</v>
      </c>
      <c r="BE70" s="85">
        <f t="shared" si="34"/>
        <v>126.89</v>
      </c>
      <c r="BF70" s="85">
        <f t="shared" si="35"/>
        <v>126.78</v>
      </c>
      <c r="BG70" s="94">
        <f t="shared" si="36"/>
        <v>253.67000000000002</v>
      </c>
      <c r="BH70" s="95">
        <v>2</v>
      </c>
      <c r="BI70" s="16"/>
    </row>
    <row r="71" spans="1:120" ht="20.100000000000001" customHeight="1" x14ac:dyDescent="0.25">
      <c r="A71" s="239">
        <v>4791</v>
      </c>
      <c r="B71" s="221" t="s">
        <v>166</v>
      </c>
      <c r="C71" s="246" t="s">
        <v>167</v>
      </c>
      <c r="D71" s="53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>
        <v>4</v>
      </c>
      <c r="R71" s="49"/>
      <c r="S71" s="49"/>
      <c r="T71" s="49"/>
      <c r="U71" s="49"/>
      <c r="V71" s="49"/>
      <c r="W71" s="49"/>
      <c r="X71" s="49"/>
      <c r="Y71" s="49"/>
      <c r="Z71" s="49"/>
      <c r="AA71" s="114"/>
      <c r="AB71" s="115"/>
      <c r="AC71" s="45">
        <f t="shared" si="32"/>
        <v>4</v>
      </c>
      <c r="AD71" s="63">
        <v>139.91</v>
      </c>
      <c r="AE71" s="85">
        <f>SUM(AC71:AD71)</f>
        <v>143.91</v>
      </c>
      <c r="AF71" s="96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5">
        <f t="shared" si="33"/>
        <v>0</v>
      </c>
      <c r="BD71" s="98">
        <v>132.06</v>
      </c>
      <c r="BE71" s="85">
        <f t="shared" si="34"/>
        <v>132.06</v>
      </c>
      <c r="BF71" s="85">
        <f t="shared" si="35"/>
        <v>143.91</v>
      </c>
      <c r="BG71" s="94">
        <f t="shared" si="36"/>
        <v>275.97000000000003</v>
      </c>
      <c r="BH71" s="95">
        <v>3</v>
      </c>
      <c r="BI71" s="16"/>
    </row>
    <row r="72" spans="1:120" ht="20.100000000000001" customHeight="1" x14ac:dyDescent="0.25">
      <c r="A72" s="239">
        <v>5553</v>
      </c>
      <c r="B72" s="216" t="s">
        <v>160</v>
      </c>
      <c r="C72" s="245" t="s">
        <v>161</v>
      </c>
      <c r="D72" s="62"/>
      <c r="E72" s="57"/>
      <c r="F72" s="57"/>
      <c r="G72" s="57"/>
      <c r="H72" s="57"/>
      <c r="I72" s="57"/>
      <c r="J72" s="57">
        <v>4</v>
      </c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137"/>
      <c r="AB72" s="143"/>
      <c r="AC72" s="56">
        <f t="shared" si="32"/>
        <v>4</v>
      </c>
      <c r="AD72" s="135">
        <v>154.85</v>
      </c>
      <c r="AE72" s="136">
        <v>158.85</v>
      </c>
      <c r="AF72" s="13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>
        <v>4</v>
      </c>
      <c r="AT72" s="57"/>
      <c r="AU72" s="57"/>
      <c r="AV72" s="57"/>
      <c r="AW72" s="57"/>
      <c r="AX72" s="57"/>
      <c r="AY72" s="57"/>
      <c r="AZ72" s="57"/>
      <c r="BA72" s="57"/>
      <c r="BB72" s="57"/>
      <c r="BC72" s="45">
        <f t="shared" si="33"/>
        <v>4</v>
      </c>
      <c r="BD72" s="98">
        <v>133.41999999999999</v>
      </c>
      <c r="BE72" s="136">
        <f t="shared" si="34"/>
        <v>137.41999999999999</v>
      </c>
      <c r="BF72" s="136">
        <f t="shared" si="35"/>
        <v>158.85</v>
      </c>
      <c r="BG72" s="138">
        <f t="shared" si="36"/>
        <v>296.27</v>
      </c>
      <c r="BH72" s="95">
        <v>4</v>
      </c>
      <c r="BI72" s="16"/>
    </row>
    <row r="73" spans="1:120" ht="20.100000000000001" customHeight="1" x14ac:dyDescent="0.25">
      <c r="A73" s="239">
        <v>3402</v>
      </c>
      <c r="B73" s="216" t="s">
        <v>162</v>
      </c>
      <c r="C73" s="244" t="s">
        <v>163</v>
      </c>
      <c r="D73" s="43"/>
      <c r="E73" s="44">
        <v>4</v>
      </c>
      <c r="F73" s="44"/>
      <c r="G73" s="44"/>
      <c r="H73" s="44">
        <v>4</v>
      </c>
      <c r="I73" s="44"/>
      <c r="J73" s="44"/>
      <c r="K73" s="44"/>
      <c r="L73" s="44"/>
      <c r="M73" s="44"/>
      <c r="N73" s="44"/>
      <c r="O73" s="44"/>
      <c r="P73" s="44"/>
      <c r="Q73" s="44">
        <v>4</v>
      </c>
      <c r="R73" s="44">
        <v>4</v>
      </c>
      <c r="S73" s="44"/>
      <c r="T73" s="44"/>
      <c r="U73" s="44"/>
      <c r="V73" s="44"/>
      <c r="W73" s="44">
        <v>14</v>
      </c>
      <c r="X73" s="44"/>
      <c r="Y73" s="44"/>
      <c r="Z73" s="44"/>
      <c r="AA73" s="96"/>
      <c r="AB73" s="97"/>
      <c r="AC73" s="45">
        <f t="shared" si="32"/>
        <v>30</v>
      </c>
      <c r="AD73" s="63">
        <v>129.09</v>
      </c>
      <c r="AE73" s="85">
        <f t="shared" ref="AE73:AE78" si="37">SUM(AC73:AD73)</f>
        <v>159.09</v>
      </c>
      <c r="AF73" s="96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>
        <v>4</v>
      </c>
      <c r="AS73" s="44">
        <v>4</v>
      </c>
      <c r="AT73" s="44">
        <v>4</v>
      </c>
      <c r="AU73" s="44"/>
      <c r="AV73" s="44"/>
      <c r="AW73" s="44"/>
      <c r="AX73" s="44"/>
      <c r="AY73" s="44"/>
      <c r="AZ73" s="44"/>
      <c r="BA73" s="44"/>
      <c r="BB73" s="44"/>
      <c r="BC73" s="45">
        <f t="shared" si="33"/>
        <v>12</v>
      </c>
      <c r="BD73" s="98">
        <v>127.67</v>
      </c>
      <c r="BE73" s="85">
        <f t="shared" si="34"/>
        <v>139.67000000000002</v>
      </c>
      <c r="BF73" s="85">
        <f t="shared" si="35"/>
        <v>159.09</v>
      </c>
      <c r="BG73" s="94">
        <f t="shared" si="36"/>
        <v>298.76</v>
      </c>
      <c r="BH73" s="95">
        <v>5</v>
      </c>
      <c r="BI73" s="16"/>
    </row>
    <row r="74" spans="1:120" ht="20.100000000000001" customHeight="1" x14ac:dyDescent="0.25">
      <c r="A74" s="239">
        <v>873</v>
      </c>
      <c r="B74" s="216" t="s">
        <v>155</v>
      </c>
      <c r="C74" s="244" t="s">
        <v>156</v>
      </c>
      <c r="D74" s="43"/>
      <c r="E74" s="44">
        <v>4</v>
      </c>
      <c r="F74" s="44">
        <v>4</v>
      </c>
      <c r="G74" s="44"/>
      <c r="H74" s="44">
        <v>4</v>
      </c>
      <c r="I74" s="44"/>
      <c r="J74" s="44"/>
      <c r="K74" s="44">
        <v>4</v>
      </c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96"/>
      <c r="AB74" s="97"/>
      <c r="AC74" s="45">
        <f t="shared" si="32"/>
        <v>16</v>
      </c>
      <c r="AD74" s="63">
        <v>138.44999999999999</v>
      </c>
      <c r="AE74" s="85">
        <f t="shared" si="37"/>
        <v>154.44999999999999</v>
      </c>
      <c r="AF74" s="96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5">
        <f t="shared" si="33"/>
        <v>0</v>
      </c>
      <c r="BD74" s="98">
        <v>148.44999999999999</v>
      </c>
      <c r="BE74" s="85">
        <f t="shared" si="34"/>
        <v>148.44999999999999</v>
      </c>
      <c r="BF74" s="85">
        <f t="shared" si="35"/>
        <v>154.44999999999999</v>
      </c>
      <c r="BG74" s="94">
        <f t="shared" si="36"/>
        <v>302.89999999999998</v>
      </c>
      <c r="BH74" s="95">
        <v>6</v>
      </c>
    </row>
    <row r="75" spans="1:120" ht="20.100000000000001" customHeight="1" x14ac:dyDescent="0.25">
      <c r="A75" s="239" t="s">
        <v>149</v>
      </c>
      <c r="B75" s="216" t="s">
        <v>150</v>
      </c>
      <c r="C75" s="244" t="s">
        <v>151</v>
      </c>
      <c r="D75" s="43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96"/>
      <c r="AB75" s="97"/>
      <c r="AC75" s="45">
        <f t="shared" si="32"/>
        <v>0</v>
      </c>
      <c r="AD75" s="63">
        <v>238.57</v>
      </c>
      <c r="AE75" s="85">
        <f t="shared" si="37"/>
        <v>238.57</v>
      </c>
      <c r="AF75" s="96"/>
      <c r="AG75" s="44"/>
      <c r="AH75" s="44"/>
      <c r="AI75" s="44"/>
      <c r="AJ75" s="44"/>
      <c r="AK75" s="44"/>
      <c r="AL75" s="44"/>
      <c r="AM75" s="44">
        <v>4</v>
      </c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5">
        <f t="shared" si="33"/>
        <v>4</v>
      </c>
      <c r="BD75" s="98">
        <v>215.28</v>
      </c>
      <c r="BE75" s="85">
        <f t="shared" si="34"/>
        <v>219.28</v>
      </c>
      <c r="BF75" s="85">
        <f t="shared" si="35"/>
        <v>238.57</v>
      </c>
      <c r="BG75" s="94">
        <f t="shared" si="36"/>
        <v>457.85</v>
      </c>
      <c r="BH75" s="95">
        <v>7</v>
      </c>
    </row>
    <row r="76" spans="1:120" ht="20.100000000000001" customHeight="1" x14ac:dyDescent="0.25">
      <c r="A76" s="239" t="s">
        <v>152</v>
      </c>
      <c r="B76" s="216" t="s">
        <v>153</v>
      </c>
      <c r="C76" s="244" t="s">
        <v>154</v>
      </c>
      <c r="D76" s="43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>
        <v>20</v>
      </c>
      <c r="X76" s="44"/>
      <c r="Y76" s="44"/>
      <c r="Z76" s="44"/>
      <c r="AA76" s="96"/>
      <c r="AB76" s="97"/>
      <c r="AC76" s="45">
        <f t="shared" si="32"/>
        <v>20</v>
      </c>
      <c r="AD76" s="63">
        <v>248.39</v>
      </c>
      <c r="AE76" s="85">
        <f t="shared" si="37"/>
        <v>268.39</v>
      </c>
      <c r="AF76" s="96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>
        <v>4</v>
      </c>
      <c r="AT76" s="44"/>
      <c r="AU76" s="44"/>
      <c r="AV76" s="44"/>
      <c r="AW76" s="44"/>
      <c r="AX76" s="44"/>
      <c r="AY76" s="44"/>
      <c r="AZ76" s="44"/>
      <c r="BA76" s="44"/>
      <c r="BB76" s="44"/>
      <c r="BC76" s="45">
        <f t="shared" si="33"/>
        <v>4</v>
      </c>
      <c r="BD76" s="98">
        <v>221.34</v>
      </c>
      <c r="BE76" s="85">
        <f t="shared" si="34"/>
        <v>225.34</v>
      </c>
      <c r="BF76" s="85">
        <f t="shared" si="35"/>
        <v>268.39</v>
      </c>
      <c r="BG76" s="94">
        <f t="shared" si="36"/>
        <v>493.73</v>
      </c>
      <c r="BH76" s="95">
        <v>8</v>
      </c>
    </row>
    <row r="77" spans="1:120" ht="20.100000000000001" customHeight="1" x14ac:dyDescent="0.25">
      <c r="A77" s="239" t="s">
        <v>157</v>
      </c>
      <c r="B77" s="216" t="s">
        <v>158</v>
      </c>
      <c r="C77" s="244" t="s">
        <v>159</v>
      </c>
      <c r="D77" s="53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114"/>
      <c r="AB77" s="115"/>
      <c r="AC77" s="45">
        <f t="shared" si="32"/>
        <v>0</v>
      </c>
      <c r="AD77" s="63">
        <v>136.4</v>
      </c>
      <c r="AE77" s="85">
        <f t="shared" si="37"/>
        <v>136.4</v>
      </c>
      <c r="AF77" s="96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5">
        <f t="shared" si="33"/>
        <v>0</v>
      </c>
      <c r="BD77" s="98">
        <v>555</v>
      </c>
      <c r="BE77" s="85">
        <f t="shared" si="34"/>
        <v>555</v>
      </c>
      <c r="BF77" s="85">
        <f t="shared" si="35"/>
        <v>136.4</v>
      </c>
      <c r="BG77" s="94">
        <f t="shared" si="36"/>
        <v>691.4</v>
      </c>
      <c r="BH77" s="95">
        <v>9</v>
      </c>
    </row>
    <row r="78" spans="1:120" ht="20.100000000000001" customHeight="1" thickBot="1" x14ac:dyDescent="0.3">
      <c r="A78" s="172"/>
      <c r="B78" s="173"/>
      <c r="C78" s="174"/>
      <c r="D78" s="54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117"/>
      <c r="AB78" s="118"/>
      <c r="AC78" s="52">
        <f t="shared" ref="AC78" si="38">SUM(D78:Z78)</f>
        <v>0</v>
      </c>
      <c r="AD78" s="64"/>
      <c r="AE78" s="110">
        <f t="shared" si="37"/>
        <v>0</v>
      </c>
      <c r="AF78" s="119"/>
      <c r="AG78" s="51"/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2">
        <f t="shared" ref="BC78" si="39">SUM(AF78:BB78)</f>
        <v>0</v>
      </c>
      <c r="BD78" s="64"/>
      <c r="BE78" s="110">
        <f>SUM(BC78:BD78)</f>
        <v>0</v>
      </c>
      <c r="BF78" s="110">
        <f t="shared" ref="BF78" si="40">SUM(AE78)</f>
        <v>0</v>
      </c>
      <c r="BG78" s="111">
        <f>SUM(BE78:BF78)</f>
        <v>0</v>
      </c>
      <c r="BH78" s="112">
        <v>10</v>
      </c>
    </row>
    <row r="79" spans="1:120" ht="33" customHeight="1" thickTop="1" thickBot="1" x14ac:dyDescent="0.3">
      <c r="A79" s="4"/>
      <c r="B79" s="4"/>
      <c r="C79" s="15"/>
      <c r="D79" s="120"/>
      <c r="E79" s="120"/>
      <c r="F79" s="120"/>
      <c r="G79" s="120"/>
      <c r="H79" s="120"/>
      <c r="I79" s="120"/>
      <c r="J79" s="120"/>
      <c r="K79" s="120"/>
      <c r="L79" s="120"/>
      <c r="M79" s="120"/>
      <c r="N79" s="120"/>
      <c r="O79" s="120"/>
      <c r="P79" s="120"/>
      <c r="Q79" s="120"/>
      <c r="R79" s="120"/>
      <c r="S79" s="120"/>
      <c r="T79" s="120"/>
      <c r="U79" s="120"/>
      <c r="V79" s="120"/>
      <c r="W79" s="120"/>
      <c r="X79" s="120"/>
      <c r="Y79" s="120"/>
      <c r="Z79" s="120"/>
      <c r="AA79" s="116"/>
      <c r="AB79" s="121"/>
      <c r="AC79" s="122"/>
      <c r="AD79" s="122"/>
      <c r="AE79" s="123"/>
      <c r="AF79" s="116"/>
      <c r="AG79" s="120"/>
      <c r="AH79" s="120"/>
      <c r="AI79" s="120"/>
      <c r="AJ79" s="120"/>
      <c r="AK79" s="120"/>
      <c r="AL79" s="120"/>
      <c r="AM79" s="120"/>
      <c r="AN79" s="120"/>
      <c r="AO79" s="120"/>
      <c r="AP79" s="120"/>
      <c r="AQ79" s="120"/>
      <c r="AR79" s="120"/>
      <c r="AS79" s="120"/>
      <c r="AT79" s="120"/>
      <c r="AU79" s="120"/>
      <c r="AV79" s="120"/>
      <c r="AW79" s="120"/>
      <c r="AX79" s="120"/>
      <c r="AY79" s="120"/>
      <c r="AZ79" s="120"/>
      <c r="BA79" s="120"/>
      <c r="BB79" s="120"/>
      <c r="BC79" s="122"/>
      <c r="BD79" s="122"/>
      <c r="BE79" s="123"/>
      <c r="BF79" s="123"/>
      <c r="BG79" s="124"/>
      <c r="BH79" s="125"/>
    </row>
    <row r="80" spans="1:120" s="20" customFormat="1" ht="22.5" customHeight="1" thickBot="1" x14ac:dyDescent="0.4">
      <c r="A80" s="21"/>
      <c r="B80" s="18" t="s">
        <v>32</v>
      </c>
      <c r="C80" s="22"/>
      <c r="D80" s="126" t="s">
        <v>2</v>
      </c>
      <c r="E80" s="126"/>
      <c r="F80" s="126"/>
      <c r="G80" s="126"/>
      <c r="H80" s="126"/>
      <c r="I80" s="126"/>
      <c r="J80" s="126"/>
      <c r="K80" s="126"/>
      <c r="L80" s="126"/>
      <c r="M80" s="126"/>
      <c r="N80" s="126"/>
      <c r="O80" s="126"/>
      <c r="P80" s="126"/>
      <c r="Q80" s="126"/>
      <c r="R80" s="126"/>
      <c r="S80" s="126"/>
      <c r="T80" s="126"/>
      <c r="U80" s="126"/>
      <c r="V80" s="126"/>
      <c r="W80" s="126"/>
      <c r="X80" s="126"/>
      <c r="Y80" s="126"/>
      <c r="Z80" s="126"/>
      <c r="AA80" s="127"/>
      <c r="AB80" s="127"/>
      <c r="AC80" s="128"/>
      <c r="AD80" s="128"/>
      <c r="AE80" s="129"/>
      <c r="AF80" s="126"/>
      <c r="AG80" s="126"/>
      <c r="AH80" s="126"/>
      <c r="AI80" s="126"/>
      <c r="AJ80" s="126"/>
      <c r="AK80" s="126"/>
      <c r="AL80" s="126"/>
      <c r="AM80" s="126"/>
      <c r="AN80" s="126"/>
      <c r="AO80" s="126"/>
      <c r="AP80" s="126"/>
      <c r="AQ80" s="126"/>
      <c r="AR80" s="126"/>
      <c r="AS80" s="126"/>
      <c r="AT80" s="126"/>
      <c r="AU80" s="126"/>
      <c r="AV80" s="126"/>
      <c r="AW80" s="126"/>
      <c r="AX80" s="126"/>
      <c r="AY80" s="126"/>
      <c r="AZ80" s="126"/>
      <c r="BA80" s="126"/>
      <c r="BB80" s="126"/>
      <c r="BC80" s="128"/>
      <c r="BD80" s="128"/>
      <c r="BE80" s="129"/>
      <c r="BF80" s="129"/>
      <c r="BG80" s="130"/>
      <c r="BH80" s="131"/>
    </row>
    <row r="81" spans="1:61" ht="130.5" customHeight="1" thickBot="1" x14ac:dyDescent="0.3">
      <c r="A81" s="84" t="s">
        <v>15</v>
      </c>
      <c r="B81" s="84" t="s">
        <v>16</v>
      </c>
      <c r="C81" s="84" t="s">
        <v>0</v>
      </c>
      <c r="D81" s="76"/>
      <c r="E81" s="76">
        <v>1</v>
      </c>
      <c r="F81" s="76">
        <v>2</v>
      </c>
      <c r="G81" s="76">
        <v>3</v>
      </c>
      <c r="H81" s="76">
        <v>4</v>
      </c>
      <c r="I81" s="76">
        <v>5</v>
      </c>
      <c r="J81" s="76">
        <v>6</v>
      </c>
      <c r="K81" s="76">
        <v>7</v>
      </c>
      <c r="L81" s="76" t="s">
        <v>17</v>
      </c>
      <c r="M81" s="76" t="s">
        <v>18</v>
      </c>
      <c r="N81" s="76" t="s">
        <v>19</v>
      </c>
      <c r="O81" s="76" t="s">
        <v>20</v>
      </c>
      <c r="P81" s="76" t="s">
        <v>21</v>
      </c>
      <c r="Q81" s="76">
        <v>9</v>
      </c>
      <c r="R81" s="76">
        <v>10</v>
      </c>
      <c r="S81" s="76" t="s">
        <v>22</v>
      </c>
      <c r="T81" s="76" t="s">
        <v>23</v>
      </c>
      <c r="U81" s="76" t="s">
        <v>24</v>
      </c>
      <c r="V81" s="76" t="s">
        <v>25</v>
      </c>
      <c r="W81" s="76" t="s">
        <v>26</v>
      </c>
      <c r="X81" s="76">
        <v>12</v>
      </c>
      <c r="Y81" s="76">
        <v>13</v>
      </c>
      <c r="Z81" s="76">
        <v>14</v>
      </c>
      <c r="AA81" s="76" t="s">
        <v>0</v>
      </c>
      <c r="AB81" s="76" t="s">
        <v>1</v>
      </c>
      <c r="AC81" s="82" t="s">
        <v>8</v>
      </c>
      <c r="AD81" s="82" t="s">
        <v>12</v>
      </c>
      <c r="AE81" s="83" t="s">
        <v>13</v>
      </c>
      <c r="AF81" s="81"/>
      <c r="AG81" s="76">
        <v>1</v>
      </c>
      <c r="AH81" s="76">
        <v>2</v>
      </c>
      <c r="AI81" s="76">
        <v>3</v>
      </c>
      <c r="AJ81" s="76">
        <v>4</v>
      </c>
      <c r="AK81" s="76">
        <v>5</v>
      </c>
      <c r="AL81" s="76">
        <v>6</v>
      </c>
      <c r="AM81" s="76">
        <v>7</v>
      </c>
      <c r="AN81" s="76" t="s">
        <v>17</v>
      </c>
      <c r="AO81" s="76" t="s">
        <v>18</v>
      </c>
      <c r="AP81" s="76" t="s">
        <v>19</v>
      </c>
      <c r="AQ81" s="76" t="s">
        <v>20</v>
      </c>
      <c r="AR81" s="76" t="s">
        <v>21</v>
      </c>
      <c r="AS81" s="76">
        <v>9</v>
      </c>
      <c r="AT81" s="76">
        <v>10</v>
      </c>
      <c r="AU81" s="76" t="s">
        <v>22</v>
      </c>
      <c r="AV81" s="76" t="s">
        <v>23</v>
      </c>
      <c r="AW81" s="76" t="s">
        <v>24</v>
      </c>
      <c r="AX81" s="76" t="s">
        <v>25</v>
      </c>
      <c r="AY81" s="76" t="s">
        <v>26</v>
      </c>
      <c r="AZ81" s="76">
        <v>12</v>
      </c>
      <c r="BA81" s="76">
        <v>13</v>
      </c>
      <c r="BB81" s="76">
        <v>14</v>
      </c>
      <c r="BC81" s="77" t="s">
        <v>3</v>
      </c>
      <c r="BD81" s="77" t="s">
        <v>9</v>
      </c>
      <c r="BE81" s="78" t="s">
        <v>14</v>
      </c>
      <c r="BF81" s="78" t="s">
        <v>10</v>
      </c>
      <c r="BG81" s="79" t="s">
        <v>11</v>
      </c>
      <c r="BH81" s="80" t="s">
        <v>7</v>
      </c>
      <c r="BI81" s="6"/>
    </row>
    <row r="82" spans="1:61" s="6" customFormat="1" ht="18.75" customHeight="1" thickTop="1" x14ac:dyDescent="0.25">
      <c r="A82" s="241">
        <v>534</v>
      </c>
      <c r="B82" s="276" t="s">
        <v>197</v>
      </c>
      <c r="C82" s="243" t="s">
        <v>198</v>
      </c>
      <c r="D82" s="40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86"/>
      <c r="AB82" s="87"/>
      <c r="AC82" s="42">
        <f t="shared" ref="AC82:AC98" si="41">SUM(D82:Z82)</f>
        <v>0</v>
      </c>
      <c r="AD82" s="113">
        <v>136.94</v>
      </c>
      <c r="AE82" s="89">
        <f t="shared" ref="AE82:AE98" si="42">SUM(AC82:AD82)</f>
        <v>136.94</v>
      </c>
      <c r="AF82" s="187"/>
      <c r="AG82" s="41">
        <v>4</v>
      </c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2">
        <f t="shared" ref="BC82:BC98" si="43">SUM(AF82:BB82)</f>
        <v>4</v>
      </c>
      <c r="BD82" s="88">
        <v>130.12</v>
      </c>
      <c r="BE82" s="89">
        <f t="shared" ref="BE82:BE98" si="44">SUM(BC82:BD82)</f>
        <v>134.12</v>
      </c>
      <c r="BF82" s="89">
        <f t="shared" ref="BF82:BF98" si="45">SUM(AE82)</f>
        <v>136.94</v>
      </c>
      <c r="BG82" s="90">
        <f>SUM(BE82:BF82)</f>
        <v>271.06</v>
      </c>
      <c r="BH82" s="91">
        <v>1</v>
      </c>
    </row>
    <row r="83" spans="1:61" s="6" customFormat="1" ht="18.75" customHeight="1" x14ac:dyDescent="0.25">
      <c r="A83" s="239">
        <v>1890</v>
      </c>
      <c r="B83" s="216" t="s">
        <v>182</v>
      </c>
      <c r="C83" s="244" t="s">
        <v>183</v>
      </c>
      <c r="D83" s="62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137"/>
      <c r="AB83" s="143"/>
      <c r="AC83" s="45">
        <f t="shared" si="41"/>
        <v>0</v>
      </c>
      <c r="AD83" s="63">
        <v>142.13</v>
      </c>
      <c r="AE83" s="85">
        <f t="shared" si="42"/>
        <v>142.13</v>
      </c>
      <c r="AF83" s="188"/>
      <c r="AG83" s="57"/>
      <c r="AH83" s="57"/>
      <c r="AI83" s="57"/>
      <c r="AJ83" s="57"/>
      <c r="AK83" s="57"/>
      <c r="AL83" s="57"/>
      <c r="AM83" s="57"/>
      <c r="AN83" s="57"/>
      <c r="AO83" s="57"/>
      <c r="AP83" s="57"/>
      <c r="AQ83" s="57"/>
      <c r="AR83" s="57"/>
      <c r="AS83" s="57"/>
      <c r="AT83" s="57"/>
      <c r="AU83" s="57"/>
      <c r="AV83" s="57"/>
      <c r="AW83" s="57"/>
      <c r="AX83" s="57"/>
      <c r="AY83" s="57"/>
      <c r="AZ83" s="57"/>
      <c r="BA83" s="57"/>
      <c r="BB83" s="57"/>
      <c r="BC83" s="45">
        <f t="shared" si="43"/>
        <v>0</v>
      </c>
      <c r="BD83" s="145">
        <v>136.87</v>
      </c>
      <c r="BE83" s="85">
        <f t="shared" si="44"/>
        <v>136.87</v>
      </c>
      <c r="BF83" s="85">
        <f t="shared" si="45"/>
        <v>142.13</v>
      </c>
      <c r="BG83" s="94">
        <f>SUM(BE83:BF83)</f>
        <v>279</v>
      </c>
      <c r="BH83" s="144">
        <v>2</v>
      </c>
      <c r="BI83" s="16"/>
    </row>
    <row r="84" spans="1:61" s="6" customFormat="1" ht="18.75" customHeight="1" x14ac:dyDescent="0.25">
      <c r="A84" s="239">
        <v>4879</v>
      </c>
      <c r="B84" s="216" t="s">
        <v>199</v>
      </c>
      <c r="C84" s="244" t="s">
        <v>200</v>
      </c>
      <c r="D84" s="62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137"/>
      <c r="AB84" s="143"/>
      <c r="AC84" s="45">
        <f t="shared" si="41"/>
        <v>0</v>
      </c>
      <c r="AD84" s="63">
        <v>147.46</v>
      </c>
      <c r="AE84" s="85">
        <f t="shared" si="42"/>
        <v>147.46</v>
      </c>
      <c r="AF84" s="188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7"/>
      <c r="AS84" s="57">
        <v>4</v>
      </c>
      <c r="AT84" s="57"/>
      <c r="AU84" s="57"/>
      <c r="AV84" s="57"/>
      <c r="AW84" s="57"/>
      <c r="AX84" s="57"/>
      <c r="AY84" s="57"/>
      <c r="AZ84" s="57"/>
      <c r="BA84" s="57"/>
      <c r="BB84" s="57"/>
      <c r="BC84" s="45">
        <f t="shared" si="43"/>
        <v>4</v>
      </c>
      <c r="BD84" s="145">
        <v>131.63999999999999</v>
      </c>
      <c r="BE84" s="105">
        <f t="shared" si="44"/>
        <v>135.63999999999999</v>
      </c>
      <c r="BF84" s="105">
        <f t="shared" si="45"/>
        <v>147.46</v>
      </c>
      <c r="BG84" s="107">
        <f>SUM(BE84:BF84)</f>
        <v>283.10000000000002</v>
      </c>
      <c r="BH84" s="144">
        <v>3</v>
      </c>
      <c r="BI84" s="16"/>
    </row>
    <row r="85" spans="1:61" s="6" customFormat="1" ht="18.75" customHeight="1" x14ac:dyDescent="0.25">
      <c r="A85" s="239">
        <v>74</v>
      </c>
      <c r="B85" s="216" t="s">
        <v>193</v>
      </c>
      <c r="C85" s="245" t="s">
        <v>194</v>
      </c>
      <c r="D85" s="62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>
        <v>4</v>
      </c>
      <c r="AA85" s="137"/>
      <c r="AB85" s="143"/>
      <c r="AC85" s="45">
        <f t="shared" si="41"/>
        <v>4</v>
      </c>
      <c r="AD85" s="63">
        <v>146.13999999999999</v>
      </c>
      <c r="AE85" s="85">
        <f t="shared" si="42"/>
        <v>150.13999999999999</v>
      </c>
      <c r="AF85" s="188"/>
      <c r="AG85" s="57"/>
      <c r="AH85" s="57"/>
      <c r="AI85" s="57"/>
      <c r="AJ85" s="57"/>
      <c r="AK85" s="57"/>
      <c r="AL85" s="57"/>
      <c r="AM85" s="57">
        <v>4</v>
      </c>
      <c r="AN85" s="57"/>
      <c r="AO85" s="57"/>
      <c r="AP85" s="57"/>
      <c r="AQ85" s="57"/>
      <c r="AR85" s="57"/>
      <c r="AS85" s="57"/>
      <c r="AT85" s="57"/>
      <c r="AU85" s="57"/>
      <c r="AV85" s="57"/>
      <c r="AW85" s="57"/>
      <c r="AX85" s="57"/>
      <c r="AY85" s="57"/>
      <c r="AZ85" s="57"/>
      <c r="BA85" s="57"/>
      <c r="BB85" s="57"/>
      <c r="BC85" s="45">
        <f t="shared" si="43"/>
        <v>4</v>
      </c>
      <c r="BD85" s="145">
        <v>138.85</v>
      </c>
      <c r="BE85" s="85">
        <f t="shared" si="44"/>
        <v>142.85</v>
      </c>
      <c r="BF85" s="85">
        <f t="shared" si="45"/>
        <v>150.13999999999999</v>
      </c>
      <c r="BG85" s="94">
        <v>292.99</v>
      </c>
      <c r="BH85" s="144">
        <v>4</v>
      </c>
    </row>
    <row r="86" spans="1:61" s="6" customFormat="1" ht="18.75" customHeight="1" x14ac:dyDescent="0.25">
      <c r="A86" s="255">
        <v>4357</v>
      </c>
      <c r="B86" s="222" t="s">
        <v>195</v>
      </c>
      <c r="C86" s="253" t="s">
        <v>196</v>
      </c>
      <c r="D86" s="43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96"/>
      <c r="AB86" s="97"/>
      <c r="AC86" s="45">
        <f t="shared" si="41"/>
        <v>0</v>
      </c>
      <c r="AD86" s="63">
        <v>143.37</v>
      </c>
      <c r="AE86" s="85">
        <f t="shared" si="42"/>
        <v>143.37</v>
      </c>
      <c r="AF86" s="189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>
        <v>4</v>
      </c>
      <c r="BB86" s="44"/>
      <c r="BC86" s="45">
        <f t="shared" si="43"/>
        <v>4</v>
      </c>
      <c r="BD86" s="98">
        <v>147.4</v>
      </c>
      <c r="BE86" s="85">
        <f t="shared" si="44"/>
        <v>151.4</v>
      </c>
      <c r="BF86" s="85">
        <f t="shared" si="45"/>
        <v>143.37</v>
      </c>
      <c r="BG86" s="94">
        <f t="shared" ref="BG86:BG98" si="46">SUM(BE86:BF86)</f>
        <v>294.77</v>
      </c>
      <c r="BH86" s="95">
        <v>5</v>
      </c>
    </row>
    <row r="87" spans="1:61" s="6" customFormat="1" ht="18.75" customHeight="1" x14ac:dyDescent="0.25">
      <c r="A87" s="223">
        <v>4850</v>
      </c>
      <c r="B87" s="224" t="s">
        <v>203</v>
      </c>
      <c r="C87" s="256" t="s">
        <v>194</v>
      </c>
      <c r="D87" s="43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96"/>
      <c r="AB87" s="97"/>
      <c r="AC87" s="45">
        <f t="shared" si="41"/>
        <v>0</v>
      </c>
      <c r="AD87" s="63">
        <v>148.66</v>
      </c>
      <c r="AE87" s="85">
        <f t="shared" si="42"/>
        <v>148.66</v>
      </c>
      <c r="AF87" s="189"/>
      <c r="AG87" s="44">
        <v>4</v>
      </c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>
        <v>4</v>
      </c>
      <c r="AW87" s="44"/>
      <c r="AX87" s="44"/>
      <c r="AY87" s="44"/>
      <c r="AZ87" s="44"/>
      <c r="BA87" s="44"/>
      <c r="BB87" s="44"/>
      <c r="BC87" s="45">
        <f t="shared" si="43"/>
        <v>8</v>
      </c>
      <c r="BD87" s="98">
        <v>143.72</v>
      </c>
      <c r="BE87" s="85">
        <f t="shared" si="44"/>
        <v>151.72</v>
      </c>
      <c r="BF87" s="85">
        <f t="shared" si="45"/>
        <v>148.66</v>
      </c>
      <c r="BG87" s="94">
        <f t="shared" si="46"/>
        <v>300.38</v>
      </c>
      <c r="BH87" s="95">
        <v>6</v>
      </c>
    </row>
    <row r="88" spans="1:61" s="6" customFormat="1" ht="18.75" customHeight="1" x14ac:dyDescent="0.25">
      <c r="A88" s="254">
        <v>1887</v>
      </c>
      <c r="B88" s="220" t="s">
        <v>184</v>
      </c>
      <c r="C88" s="253" t="s">
        <v>185</v>
      </c>
      <c r="D88" s="43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96"/>
      <c r="AB88" s="97"/>
      <c r="AC88" s="45">
        <f t="shared" si="41"/>
        <v>0</v>
      </c>
      <c r="AD88" s="63">
        <v>161.12</v>
      </c>
      <c r="AE88" s="85">
        <f t="shared" si="42"/>
        <v>161.12</v>
      </c>
      <c r="AF88" s="189"/>
      <c r="AG88" s="44"/>
      <c r="AH88" s="44"/>
      <c r="AI88" s="44"/>
      <c r="AJ88" s="44"/>
      <c r="AK88" s="44"/>
      <c r="AL88" s="44">
        <v>4</v>
      </c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5">
        <f t="shared" si="43"/>
        <v>4</v>
      </c>
      <c r="BD88" s="98">
        <v>145.30000000000001</v>
      </c>
      <c r="BE88" s="85">
        <f t="shared" si="44"/>
        <v>149.30000000000001</v>
      </c>
      <c r="BF88" s="85">
        <f t="shared" si="45"/>
        <v>161.12</v>
      </c>
      <c r="BG88" s="94">
        <f t="shared" si="46"/>
        <v>310.42</v>
      </c>
      <c r="BH88" s="95">
        <v>7</v>
      </c>
    </row>
    <row r="89" spans="1:61" s="6" customFormat="1" ht="18.75" customHeight="1" x14ac:dyDescent="0.25">
      <c r="A89" s="254">
        <v>3765</v>
      </c>
      <c r="B89" s="219" t="s">
        <v>180</v>
      </c>
      <c r="C89" s="253" t="s">
        <v>181</v>
      </c>
      <c r="D89" s="43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>
        <v>4</v>
      </c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96"/>
      <c r="AB89" s="97"/>
      <c r="AC89" s="45">
        <f t="shared" si="41"/>
        <v>4</v>
      </c>
      <c r="AD89" s="63">
        <v>166.18</v>
      </c>
      <c r="AE89" s="85">
        <f t="shared" si="42"/>
        <v>170.18</v>
      </c>
      <c r="AF89" s="189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5">
        <f t="shared" si="43"/>
        <v>0</v>
      </c>
      <c r="BD89" s="63">
        <v>143.04</v>
      </c>
      <c r="BE89" s="85">
        <f t="shared" si="44"/>
        <v>143.04</v>
      </c>
      <c r="BF89" s="85">
        <f t="shared" si="45"/>
        <v>170.18</v>
      </c>
      <c r="BG89" s="94">
        <f t="shared" si="46"/>
        <v>313.22000000000003</v>
      </c>
      <c r="BH89" s="95">
        <v>8</v>
      </c>
    </row>
    <row r="90" spans="1:61" s="6" customFormat="1" ht="18.75" customHeight="1" x14ac:dyDescent="0.25">
      <c r="A90" s="239">
        <v>1736</v>
      </c>
      <c r="B90" s="215" t="s">
        <v>178</v>
      </c>
      <c r="C90" s="253" t="s">
        <v>179</v>
      </c>
      <c r="D90" s="53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>
        <v>4</v>
      </c>
      <c r="R90" s="49"/>
      <c r="S90" s="49"/>
      <c r="T90" s="49"/>
      <c r="U90" s="49"/>
      <c r="V90" s="49"/>
      <c r="W90" s="49"/>
      <c r="X90" s="49"/>
      <c r="Y90" s="49"/>
      <c r="Z90" s="49"/>
      <c r="AA90" s="114"/>
      <c r="AB90" s="115"/>
      <c r="AC90" s="45">
        <f t="shared" si="41"/>
        <v>4</v>
      </c>
      <c r="AD90" s="63">
        <v>158.1</v>
      </c>
      <c r="AE90" s="85">
        <f t="shared" si="42"/>
        <v>162.1</v>
      </c>
      <c r="AF90" s="189"/>
      <c r="AG90" s="44"/>
      <c r="AH90" s="44"/>
      <c r="AI90" s="44"/>
      <c r="AJ90" s="44">
        <v>4</v>
      </c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>
        <v>4</v>
      </c>
      <c r="BB90" s="44"/>
      <c r="BC90" s="45">
        <f t="shared" si="43"/>
        <v>8</v>
      </c>
      <c r="BD90" s="63">
        <v>145.32</v>
      </c>
      <c r="BE90" s="85">
        <f t="shared" si="44"/>
        <v>153.32</v>
      </c>
      <c r="BF90" s="85">
        <f t="shared" si="45"/>
        <v>162.1</v>
      </c>
      <c r="BG90" s="94">
        <f t="shared" si="46"/>
        <v>315.41999999999996</v>
      </c>
      <c r="BH90" s="95">
        <v>9</v>
      </c>
    </row>
    <row r="91" spans="1:61" s="6" customFormat="1" ht="18.75" customHeight="1" x14ac:dyDescent="0.25">
      <c r="A91" s="239">
        <v>3845</v>
      </c>
      <c r="B91" s="217" t="s">
        <v>174</v>
      </c>
      <c r="C91" s="244" t="s">
        <v>175</v>
      </c>
      <c r="D91" s="43"/>
      <c r="E91" s="44"/>
      <c r="F91" s="44"/>
      <c r="G91" s="44">
        <v>4</v>
      </c>
      <c r="H91" s="44"/>
      <c r="I91" s="44"/>
      <c r="J91" s="44"/>
      <c r="K91" s="44">
        <v>4</v>
      </c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96"/>
      <c r="AB91" s="97"/>
      <c r="AC91" s="45">
        <f t="shared" si="41"/>
        <v>8</v>
      </c>
      <c r="AD91" s="63">
        <v>155.28</v>
      </c>
      <c r="AE91" s="85">
        <f t="shared" si="42"/>
        <v>163.28</v>
      </c>
      <c r="AF91" s="189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>
        <v>4</v>
      </c>
      <c r="AZ91" s="44"/>
      <c r="BA91" s="44"/>
      <c r="BB91" s="44">
        <v>4</v>
      </c>
      <c r="BC91" s="45">
        <f t="shared" si="43"/>
        <v>8</v>
      </c>
      <c r="BD91" s="98">
        <v>148.71</v>
      </c>
      <c r="BE91" s="85">
        <f t="shared" si="44"/>
        <v>156.71</v>
      </c>
      <c r="BF91" s="85">
        <f t="shared" si="45"/>
        <v>163.28</v>
      </c>
      <c r="BG91" s="94">
        <f t="shared" si="46"/>
        <v>319.99</v>
      </c>
      <c r="BH91" s="95">
        <v>10</v>
      </c>
    </row>
    <row r="92" spans="1:61" s="6" customFormat="1" ht="18.75" customHeight="1" x14ac:dyDescent="0.25">
      <c r="A92" s="239" t="s">
        <v>188</v>
      </c>
      <c r="B92" s="216" t="s">
        <v>189</v>
      </c>
      <c r="C92" s="244" t="s">
        <v>190</v>
      </c>
      <c r="D92" s="43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96"/>
      <c r="AB92" s="97"/>
      <c r="AC92" s="45">
        <f t="shared" si="41"/>
        <v>0</v>
      </c>
      <c r="AD92" s="63">
        <v>163.08000000000001</v>
      </c>
      <c r="AE92" s="85">
        <f t="shared" si="42"/>
        <v>163.08000000000001</v>
      </c>
      <c r="AF92" s="189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5">
        <f t="shared" si="43"/>
        <v>0</v>
      </c>
      <c r="BD92" s="98">
        <v>157.47</v>
      </c>
      <c r="BE92" s="85">
        <f t="shared" si="44"/>
        <v>157.47</v>
      </c>
      <c r="BF92" s="85">
        <f t="shared" si="45"/>
        <v>163.08000000000001</v>
      </c>
      <c r="BG92" s="94">
        <f t="shared" si="46"/>
        <v>320.55</v>
      </c>
      <c r="BH92" s="95">
        <v>11</v>
      </c>
    </row>
    <row r="93" spans="1:61" s="6" customFormat="1" ht="18.75" customHeight="1" x14ac:dyDescent="0.25">
      <c r="A93" s="239" t="s">
        <v>186</v>
      </c>
      <c r="B93" s="221" t="s">
        <v>187</v>
      </c>
      <c r="C93" s="246" t="s">
        <v>121</v>
      </c>
      <c r="D93" s="43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>
        <v>4</v>
      </c>
      <c r="AA93" s="96"/>
      <c r="AB93" s="97"/>
      <c r="AC93" s="45">
        <f t="shared" si="41"/>
        <v>4</v>
      </c>
      <c r="AD93" s="63">
        <v>167.78</v>
      </c>
      <c r="AE93" s="85">
        <f t="shared" si="42"/>
        <v>171.78</v>
      </c>
      <c r="AF93" s="189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5">
        <f t="shared" si="43"/>
        <v>0</v>
      </c>
      <c r="BD93" s="63">
        <v>160.02000000000001</v>
      </c>
      <c r="BE93" s="85">
        <f t="shared" si="44"/>
        <v>160.02000000000001</v>
      </c>
      <c r="BF93" s="85">
        <f t="shared" si="45"/>
        <v>171.78</v>
      </c>
      <c r="BG93" s="94">
        <f t="shared" si="46"/>
        <v>331.8</v>
      </c>
      <c r="BH93" s="95">
        <v>12</v>
      </c>
    </row>
    <row r="94" spans="1:61" s="6" customFormat="1" ht="18.600000000000001" customHeight="1" x14ac:dyDescent="0.25">
      <c r="A94" s="269">
        <v>963</v>
      </c>
      <c r="B94" s="215" t="s">
        <v>170</v>
      </c>
      <c r="C94" s="248" t="s">
        <v>171</v>
      </c>
      <c r="D94" s="43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96"/>
      <c r="AB94" s="97"/>
      <c r="AC94" s="45">
        <f t="shared" si="41"/>
        <v>0</v>
      </c>
      <c r="AD94" s="63">
        <v>180.28</v>
      </c>
      <c r="AE94" s="85">
        <f t="shared" si="42"/>
        <v>180.28</v>
      </c>
      <c r="AF94" s="189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5">
        <f t="shared" si="43"/>
        <v>0</v>
      </c>
      <c r="BD94" s="98">
        <v>165.13</v>
      </c>
      <c r="BE94" s="85">
        <f t="shared" si="44"/>
        <v>165.13</v>
      </c>
      <c r="BF94" s="85">
        <f t="shared" si="45"/>
        <v>180.28</v>
      </c>
      <c r="BG94" s="94">
        <f t="shared" si="46"/>
        <v>345.40999999999997</v>
      </c>
      <c r="BH94" s="95">
        <v>13</v>
      </c>
    </row>
    <row r="95" spans="1:61" s="6" customFormat="1" ht="18.75" customHeight="1" x14ac:dyDescent="0.25">
      <c r="A95" s="239">
        <v>221</v>
      </c>
      <c r="B95" s="216" t="s">
        <v>172</v>
      </c>
      <c r="C95" s="244" t="s">
        <v>173</v>
      </c>
      <c r="D95" s="43">
        <v>10</v>
      </c>
      <c r="E95" s="44"/>
      <c r="F95" s="44"/>
      <c r="G95" s="44"/>
      <c r="H95" s="44"/>
      <c r="I95" s="44"/>
      <c r="J95" s="44"/>
      <c r="K95" s="44">
        <v>4</v>
      </c>
      <c r="L95" s="44"/>
      <c r="M95" s="44"/>
      <c r="N95" s="44"/>
      <c r="O95" s="44"/>
      <c r="P95" s="44"/>
      <c r="Q95" s="44">
        <v>4</v>
      </c>
      <c r="R95" s="44"/>
      <c r="S95" s="44"/>
      <c r="T95" s="44"/>
      <c r="U95" s="44"/>
      <c r="V95" s="44"/>
      <c r="W95" s="44"/>
      <c r="X95" s="44"/>
      <c r="Y95" s="44"/>
      <c r="Z95" s="44"/>
      <c r="AA95" s="96"/>
      <c r="AB95" s="97"/>
      <c r="AC95" s="45">
        <f t="shared" si="41"/>
        <v>18</v>
      </c>
      <c r="AD95" s="98">
        <v>160.41</v>
      </c>
      <c r="AE95" s="85">
        <f t="shared" si="42"/>
        <v>178.41</v>
      </c>
      <c r="AF95" s="189"/>
      <c r="AG95" s="44">
        <v>4</v>
      </c>
      <c r="AH95" s="44"/>
      <c r="AI95" s="44"/>
      <c r="AJ95" s="44"/>
      <c r="AK95" s="44"/>
      <c r="AL95" s="44"/>
      <c r="AM95" s="44"/>
      <c r="AN95" s="44"/>
      <c r="AO95" s="44">
        <v>20</v>
      </c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5">
        <f t="shared" si="43"/>
        <v>24</v>
      </c>
      <c r="BD95" s="98">
        <v>146.66</v>
      </c>
      <c r="BE95" s="85">
        <f t="shared" si="44"/>
        <v>170.66</v>
      </c>
      <c r="BF95" s="85">
        <f t="shared" si="45"/>
        <v>178.41</v>
      </c>
      <c r="BG95" s="94">
        <f t="shared" si="46"/>
        <v>349.07</v>
      </c>
      <c r="BH95" s="95">
        <v>14</v>
      </c>
    </row>
    <row r="96" spans="1:61" s="6" customFormat="1" ht="18.75" customHeight="1" x14ac:dyDescent="0.25">
      <c r="A96" s="239">
        <v>40</v>
      </c>
      <c r="B96" s="216" t="s">
        <v>191</v>
      </c>
      <c r="C96" s="244" t="s">
        <v>192</v>
      </c>
      <c r="D96" s="53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>
        <v>4</v>
      </c>
      <c r="S96" s="49"/>
      <c r="T96" s="49"/>
      <c r="U96" s="49"/>
      <c r="V96" s="49">
        <v>14</v>
      </c>
      <c r="W96" s="49"/>
      <c r="X96" s="49"/>
      <c r="Y96" s="49"/>
      <c r="Z96" s="49"/>
      <c r="AA96" s="114"/>
      <c r="AB96" s="115"/>
      <c r="AC96" s="45">
        <f t="shared" si="41"/>
        <v>18</v>
      </c>
      <c r="AD96" s="63">
        <v>173.79</v>
      </c>
      <c r="AE96" s="85">
        <f t="shared" si="42"/>
        <v>191.79</v>
      </c>
      <c r="AF96" s="191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5">
        <f t="shared" si="43"/>
        <v>0</v>
      </c>
      <c r="BD96" s="63">
        <v>159.22</v>
      </c>
      <c r="BE96" s="85">
        <f t="shared" si="44"/>
        <v>159.22</v>
      </c>
      <c r="BF96" s="85">
        <f t="shared" si="45"/>
        <v>191.79</v>
      </c>
      <c r="BG96" s="94">
        <f t="shared" si="46"/>
        <v>351.01</v>
      </c>
      <c r="BH96" s="95">
        <v>15</v>
      </c>
    </row>
    <row r="97" spans="1:61" s="6" customFormat="1" ht="18.75" customHeight="1" x14ac:dyDescent="0.25">
      <c r="A97" s="239">
        <v>3402</v>
      </c>
      <c r="B97" s="216" t="s">
        <v>162</v>
      </c>
      <c r="C97" s="244" t="s">
        <v>163</v>
      </c>
      <c r="D97" s="43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96"/>
      <c r="AB97" s="97"/>
      <c r="AC97" s="45">
        <f t="shared" si="41"/>
        <v>0</v>
      </c>
      <c r="AD97" s="63">
        <v>193.32</v>
      </c>
      <c r="AE97" s="85">
        <f t="shared" si="42"/>
        <v>193.32</v>
      </c>
      <c r="AF97" s="189"/>
      <c r="AG97" s="44"/>
      <c r="AH97" s="44"/>
      <c r="AI97" s="44"/>
      <c r="AJ97" s="44">
        <v>4</v>
      </c>
      <c r="AK97" s="44"/>
      <c r="AL97" s="44"/>
      <c r="AM97" s="44"/>
      <c r="AN97" s="44"/>
      <c r="AO97" s="44"/>
      <c r="AP97" s="44">
        <v>4</v>
      </c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5">
        <f t="shared" si="43"/>
        <v>8</v>
      </c>
      <c r="BD97" s="98">
        <v>186.42</v>
      </c>
      <c r="BE97" s="85">
        <f t="shared" si="44"/>
        <v>194.42</v>
      </c>
      <c r="BF97" s="85">
        <f t="shared" si="45"/>
        <v>193.32</v>
      </c>
      <c r="BG97" s="94">
        <f t="shared" si="46"/>
        <v>387.74</v>
      </c>
      <c r="BH97" s="95">
        <v>16</v>
      </c>
    </row>
    <row r="98" spans="1:61" s="6" customFormat="1" ht="18.75" customHeight="1" x14ac:dyDescent="0.25">
      <c r="A98" s="251">
        <v>3915</v>
      </c>
      <c r="B98" s="218" t="s">
        <v>176</v>
      </c>
      <c r="C98" s="252" t="s">
        <v>177</v>
      </c>
      <c r="D98" s="43"/>
      <c r="E98" s="44">
        <v>4</v>
      </c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>
        <v>4</v>
      </c>
      <c r="S98" s="44"/>
      <c r="T98" s="44"/>
      <c r="U98" s="44"/>
      <c r="V98" s="44"/>
      <c r="W98" s="44"/>
      <c r="X98" s="44"/>
      <c r="Y98" s="44">
        <v>4</v>
      </c>
      <c r="Z98" s="44"/>
      <c r="AA98" s="96"/>
      <c r="AB98" s="97"/>
      <c r="AC98" s="45">
        <f t="shared" si="41"/>
        <v>12</v>
      </c>
      <c r="AD98" s="63">
        <v>201.91</v>
      </c>
      <c r="AE98" s="85">
        <f t="shared" si="42"/>
        <v>213.91</v>
      </c>
      <c r="AF98" s="189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>
        <v>4</v>
      </c>
      <c r="AT98" s="44"/>
      <c r="AU98" s="44"/>
      <c r="AV98" s="44"/>
      <c r="AW98" s="44"/>
      <c r="AX98" s="44"/>
      <c r="AY98" s="44"/>
      <c r="AZ98" s="44"/>
      <c r="BA98" s="44"/>
      <c r="BB98" s="44"/>
      <c r="BC98" s="45">
        <f t="shared" si="43"/>
        <v>4</v>
      </c>
      <c r="BD98" s="98">
        <v>183.39</v>
      </c>
      <c r="BE98" s="85">
        <f t="shared" si="44"/>
        <v>187.39</v>
      </c>
      <c r="BF98" s="85">
        <f t="shared" si="45"/>
        <v>213.91</v>
      </c>
      <c r="BG98" s="94">
        <f t="shared" si="46"/>
        <v>401.29999999999995</v>
      </c>
      <c r="BH98" s="95">
        <v>17</v>
      </c>
    </row>
    <row r="99" spans="1:61" s="6" customFormat="1" ht="18.75" customHeight="1" thickBot="1" x14ac:dyDescent="0.3">
      <c r="A99" s="172"/>
      <c r="B99" s="173"/>
      <c r="C99" s="174"/>
      <c r="D99" s="50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119"/>
      <c r="AB99" s="134"/>
      <c r="AC99" s="52">
        <f t="shared" ref="AC99" si="47">SUM(D99:Z99)</f>
        <v>0</v>
      </c>
      <c r="AD99" s="64"/>
      <c r="AE99" s="110">
        <f t="shared" ref="AE99" si="48">SUM(AC99:AD99)</f>
        <v>0</v>
      </c>
      <c r="AF99" s="190"/>
      <c r="AG99" s="51"/>
      <c r="AH99" s="51"/>
      <c r="AI99" s="51"/>
      <c r="AJ99" s="51"/>
      <c r="AK99" s="51"/>
      <c r="AL99" s="51"/>
      <c r="AM99" s="51"/>
      <c r="AN99" s="51"/>
      <c r="AO99" s="51"/>
      <c r="AP99" s="51"/>
      <c r="AQ99" s="51"/>
      <c r="AR99" s="51"/>
      <c r="AS99" s="51"/>
      <c r="AT99" s="51"/>
      <c r="AU99" s="51"/>
      <c r="AV99" s="51"/>
      <c r="AW99" s="51"/>
      <c r="AX99" s="51"/>
      <c r="AY99" s="51"/>
      <c r="AZ99" s="51"/>
      <c r="BA99" s="51"/>
      <c r="BB99" s="51"/>
      <c r="BC99" s="52">
        <f t="shared" ref="BC99" si="49">SUM(AF99:BB99)</f>
        <v>0</v>
      </c>
      <c r="BD99" s="146"/>
      <c r="BE99" s="110">
        <f t="shared" ref="BE99" si="50">SUM(BC99:BD99)</f>
        <v>0</v>
      </c>
      <c r="BF99" s="110">
        <f t="shared" ref="BF99" si="51">SUM(AE99)</f>
        <v>0</v>
      </c>
      <c r="BG99" s="111">
        <f t="shared" ref="BG99" si="52">SUM(BE99:BF99)</f>
        <v>0</v>
      </c>
      <c r="BH99" s="112">
        <v>18</v>
      </c>
    </row>
    <row r="100" spans="1:61" ht="33.75" customHeight="1" thickTop="1" thickBot="1" x14ac:dyDescent="0.3">
      <c r="B100" s="11"/>
      <c r="C100" s="11"/>
      <c r="D100" s="120"/>
      <c r="E100" s="120"/>
      <c r="F100" s="120"/>
      <c r="G100" s="120"/>
      <c r="H100" s="120"/>
      <c r="I100" s="120"/>
      <c r="J100" s="120"/>
      <c r="K100" s="120"/>
      <c r="L100" s="120"/>
      <c r="M100" s="120"/>
      <c r="N100" s="120"/>
      <c r="O100" s="120"/>
      <c r="P100" s="120"/>
      <c r="Q100" s="120"/>
      <c r="R100" s="120"/>
      <c r="S100" s="120"/>
      <c r="T100" s="120"/>
      <c r="U100" s="120"/>
      <c r="V100" s="120"/>
      <c r="W100" s="120"/>
      <c r="X100" s="120"/>
      <c r="Y100" s="120"/>
      <c r="Z100" s="120"/>
      <c r="AA100" s="116"/>
      <c r="AB100" s="121"/>
      <c r="AC100" s="122"/>
      <c r="AD100" s="122"/>
      <c r="AE100" s="123"/>
      <c r="AF100" s="116"/>
      <c r="AG100" s="120"/>
      <c r="AH100" s="120"/>
      <c r="AI100" s="120"/>
      <c r="AJ100" s="120"/>
      <c r="AK100" s="120"/>
      <c r="AL100" s="120"/>
      <c r="AM100" s="120"/>
      <c r="AN100" s="120"/>
      <c r="AO100" s="120"/>
      <c r="AP100" s="120"/>
      <c r="AQ100" s="120"/>
      <c r="AR100" s="120"/>
      <c r="AS100" s="120"/>
      <c r="AT100" s="120"/>
      <c r="AU100" s="120"/>
      <c r="AV100" s="120"/>
      <c r="AW100" s="120"/>
      <c r="AX100" s="120"/>
      <c r="AY100" s="120"/>
      <c r="AZ100" s="120"/>
      <c r="BA100" s="120"/>
      <c r="BB100" s="120"/>
      <c r="BC100" s="122"/>
      <c r="BD100" s="122"/>
      <c r="BE100" s="123"/>
      <c r="BF100" s="123"/>
      <c r="BG100" s="124"/>
      <c r="BH100" s="125"/>
    </row>
    <row r="101" spans="1:61" s="20" customFormat="1" ht="21.75" customHeight="1" thickBot="1" x14ac:dyDescent="0.4">
      <c r="A101" s="17"/>
      <c r="B101" s="18" t="s">
        <v>29</v>
      </c>
      <c r="C101" s="18"/>
      <c r="D101" s="126" t="s">
        <v>2</v>
      </c>
      <c r="E101" s="126"/>
      <c r="F101" s="126"/>
      <c r="G101" s="126"/>
      <c r="H101" s="126"/>
      <c r="I101" s="126"/>
      <c r="J101" s="126"/>
      <c r="K101" s="126"/>
      <c r="L101" s="126"/>
      <c r="M101" s="126"/>
      <c r="N101" s="126"/>
      <c r="O101" s="126"/>
      <c r="P101" s="126"/>
      <c r="Q101" s="126"/>
      <c r="R101" s="126"/>
      <c r="S101" s="126"/>
      <c r="T101" s="126"/>
      <c r="U101" s="126"/>
      <c r="V101" s="126"/>
      <c r="W101" s="126"/>
      <c r="X101" s="126"/>
      <c r="Y101" s="126"/>
      <c r="Z101" s="126"/>
      <c r="AA101" s="127"/>
      <c r="AB101" s="127"/>
      <c r="AC101" s="128"/>
      <c r="AD101" s="128"/>
      <c r="AE101" s="129"/>
      <c r="AF101" s="126"/>
      <c r="AG101" s="126"/>
      <c r="AH101" s="126"/>
      <c r="AI101" s="126"/>
      <c r="AJ101" s="126"/>
      <c r="AK101" s="126"/>
      <c r="AL101" s="126"/>
      <c r="AM101" s="126"/>
      <c r="AN101" s="126"/>
      <c r="AO101" s="126"/>
      <c r="AP101" s="126"/>
      <c r="AQ101" s="126"/>
      <c r="AR101" s="126"/>
      <c r="AS101" s="126"/>
      <c r="AT101" s="126"/>
      <c r="AU101" s="126"/>
      <c r="AV101" s="126"/>
      <c r="AW101" s="126"/>
      <c r="AX101" s="126"/>
      <c r="AY101" s="126"/>
      <c r="AZ101" s="126"/>
      <c r="BA101" s="126"/>
      <c r="BB101" s="126"/>
      <c r="BC101" s="128"/>
      <c r="BD101" s="128"/>
      <c r="BE101" s="129"/>
      <c r="BF101" s="129"/>
      <c r="BG101" s="130"/>
      <c r="BH101" s="131"/>
    </row>
    <row r="102" spans="1:61" ht="130.5" customHeight="1" thickBot="1" x14ac:dyDescent="0.3">
      <c r="A102" s="84" t="s">
        <v>15</v>
      </c>
      <c r="B102" s="84" t="s">
        <v>16</v>
      </c>
      <c r="C102" s="84" t="s">
        <v>0</v>
      </c>
      <c r="D102" s="76"/>
      <c r="E102" s="76">
        <v>1</v>
      </c>
      <c r="F102" s="76">
        <v>2</v>
      </c>
      <c r="G102" s="76">
        <v>3</v>
      </c>
      <c r="H102" s="76">
        <v>4</v>
      </c>
      <c r="I102" s="76">
        <v>5</v>
      </c>
      <c r="J102" s="76">
        <v>6</v>
      </c>
      <c r="K102" s="76">
        <v>7</v>
      </c>
      <c r="L102" s="76" t="s">
        <v>17</v>
      </c>
      <c r="M102" s="76" t="s">
        <v>18</v>
      </c>
      <c r="N102" s="76" t="s">
        <v>19</v>
      </c>
      <c r="O102" s="76" t="s">
        <v>20</v>
      </c>
      <c r="P102" s="76" t="s">
        <v>21</v>
      </c>
      <c r="Q102" s="76">
        <v>9</v>
      </c>
      <c r="R102" s="76">
        <v>10</v>
      </c>
      <c r="S102" s="76" t="s">
        <v>22</v>
      </c>
      <c r="T102" s="76" t="s">
        <v>23</v>
      </c>
      <c r="U102" s="76" t="s">
        <v>24</v>
      </c>
      <c r="V102" s="76" t="s">
        <v>25</v>
      </c>
      <c r="W102" s="76" t="s">
        <v>26</v>
      </c>
      <c r="X102" s="76">
        <v>12</v>
      </c>
      <c r="Y102" s="76">
        <v>13</v>
      </c>
      <c r="Z102" s="76">
        <v>14</v>
      </c>
      <c r="AA102" s="76" t="s">
        <v>0</v>
      </c>
      <c r="AB102" s="76" t="s">
        <v>1</v>
      </c>
      <c r="AC102" s="82" t="s">
        <v>8</v>
      </c>
      <c r="AD102" s="82" t="s">
        <v>12</v>
      </c>
      <c r="AE102" s="83" t="s">
        <v>13</v>
      </c>
      <c r="AF102" s="81"/>
      <c r="AG102" s="76">
        <v>1</v>
      </c>
      <c r="AH102" s="76">
        <v>2</v>
      </c>
      <c r="AI102" s="76">
        <v>3</v>
      </c>
      <c r="AJ102" s="76">
        <v>4</v>
      </c>
      <c r="AK102" s="76">
        <v>5</v>
      </c>
      <c r="AL102" s="76">
        <v>6</v>
      </c>
      <c r="AM102" s="76">
        <v>7</v>
      </c>
      <c r="AN102" s="76" t="s">
        <v>17</v>
      </c>
      <c r="AO102" s="76" t="s">
        <v>18</v>
      </c>
      <c r="AP102" s="76" t="s">
        <v>19</v>
      </c>
      <c r="AQ102" s="76" t="s">
        <v>20</v>
      </c>
      <c r="AR102" s="76" t="s">
        <v>21</v>
      </c>
      <c r="AS102" s="76">
        <v>9</v>
      </c>
      <c r="AT102" s="76">
        <v>10</v>
      </c>
      <c r="AU102" s="76" t="s">
        <v>22</v>
      </c>
      <c r="AV102" s="76" t="s">
        <v>23</v>
      </c>
      <c r="AW102" s="76" t="s">
        <v>24</v>
      </c>
      <c r="AX102" s="76" t="s">
        <v>25</v>
      </c>
      <c r="AY102" s="76" t="s">
        <v>26</v>
      </c>
      <c r="AZ102" s="76">
        <v>12</v>
      </c>
      <c r="BA102" s="76">
        <v>13</v>
      </c>
      <c r="BB102" s="76">
        <v>14</v>
      </c>
      <c r="BC102" s="77" t="s">
        <v>3</v>
      </c>
      <c r="BD102" s="77" t="s">
        <v>9</v>
      </c>
      <c r="BE102" s="78" t="s">
        <v>14</v>
      </c>
      <c r="BF102" s="78" t="s">
        <v>10</v>
      </c>
      <c r="BG102" s="79" t="s">
        <v>11</v>
      </c>
      <c r="BH102" s="80" t="s">
        <v>7</v>
      </c>
      <c r="BI102" s="6"/>
    </row>
    <row r="103" spans="1:61" ht="18.75" customHeight="1" thickTop="1" x14ac:dyDescent="0.25">
      <c r="A103" s="241">
        <v>4212</v>
      </c>
      <c r="B103" s="242" t="s">
        <v>201</v>
      </c>
      <c r="C103" s="243" t="s">
        <v>202</v>
      </c>
      <c r="D103" s="60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>
        <v>4</v>
      </c>
      <c r="Z103" s="61"/>
      <c r="AA103" s="141"/>
      <c r="AB103" s="142"/>
      <c r="AC103" s="42">
        <f>SUM(D103:Z103)</f>
        <v>4</v>
      </c>
      <c r="AD103" s="42">
        <v>167.39</v>
      </c>
      <c r="AE103" s="147">
        <f>SUM(AC103:AD103)</f>
        <v>171.39</v>
      </c>
      <c r="AF103" s="141"/>
      <c r="AG103" s="61">
        <v>4</v>
      </c>
      <c r="AH103" s="61"/>
      <c r="AI103" s="61"/>
      <c r="AJ103" s="61"/>
      <c r="AK103" s="61"/>
      <c r="AL103" s="61"/>
      <c r="AM103" s="61"/>
      <c r="AN103" s="61"/>
      <c r="AO103" s="61"/>
      <c r="AP103" s="61"/>
      <c r="AQ103" s="61"/>
      <c r="AR103" s="61"/>
      <c r="AS103" s="61"/>
      <c r="AT103" s="61"/>
      <c r="AU103" s="61"/>
      <c r="AV103" s="61"/>
      <c r="AW103" s="61"/>
      <c r="AX103" s="61"/>
      <c r="AY103" s="61"/>
      <c r="AZ103" s="61"/>
      <c r="BA103" s="61"/>
      <c r="BB103" s="61"/>
      <c r="BC103" s="42">
        <f>SUM(AF103:BB103)</f>
        <v>4</v>
      </c>
      <c r="BD103" s="113">
        <v>154.35</v>
      </c>
      <c r="BE103" s="89">
        <f>SUM(BC103:BD103)</f>
        <v>158.35</v>
      </c>
      <c r="BF103" s="148">
        <f>SUM(AE103)</f>
        <v>171.39</v>
      </c>
      <c r="BG103" s="149">
        <f>SUM(BE103:BF103)</f>
        <v>329.74</v>
      </c>
      <c r="BH103" s="91">
        <v>1</v>
      </c>
      <c r="BI103" s="16"/>
    </row>
    <row r="104" spans="1:61" s="9" customFormat="1" ht="18.75" customHeight="1" x14ac:dyDescent="0.25">
      <c r="A104" s="251">
        <v>4850</v>
      </c>
      <c r="B104" s="218" t="s">
        <v>203</v>
      </c>
      <c r="C104" s="252" t="s">
        <v>194</v>
      </c>
      <c r="D104" s="58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>
        <v>4</v>
      </c>
      <c r="T104" s="59"/>
      <c r="U104" s="59"/>
      <c r="V104" s="59"/>
      <c r="W104" s="59"/>
      <c r="X104" s="59"/>
      <c r="Y104" s="59"/>
      <c r="Z104" s="59"/>
      <c r="AA104" s="139"/>
      <c r="AB104" s="140"/>
      <c r="AC104" s="48">
        <f>SUM(D104:Z104)</f>
        <v>4</v>
      </c>
      <c r="AD104" s="106">
        <v>204.42</v>
      </c>
      <c r="AE104" s="105">
        <f>SUM(AC104:AD104)</f>
        <v>208.42</v>
      </c>
      <c r="AF104" s="139"/>
      <c r="AG104" s="59"/>
      <c r="AH104" s="59"/>
      <c r="AI104" s="59"/>
      <c r="AJ104" s="59"/>
      <c r="AK104" s="59"/>
      <c r="AL104" s="59"/>
      <c r="AM104" s="59"/>
      <c r="AN104" s="59"/>
      <c r="AO104" s="59"/>
      <c r="AP104" s="59"/>
      <c r="AQ104" s="59"/>
      <c r="AR104" s="59"/>
      <c r="AS104" s="59"/>
      <c r="AT104" s="59"/>
      <c r="AU104" s="59"/>
      <c r="AV104" s="59"/>
      <c r="AW104" s="59"/>
      <c r="AX104" s="59"/>
      <c r="AY104" s="59"/>
      <c r="AZ104" s="59"/>
      <c r="BA104" s="59"/>
      <c r="BB104" s="59"/>
      <c r="BC104" s="45">
        <f>SUM(AF104:BB104)</f>
        <v>0</v>
      </c>
      <c r="BD104" s="106">
        <v>172.58</v>
      </c>
      <c r="BE104" s="105">
        <f>SUM(BC104:BD104)</f>
        <v>172.58</v>
      </c>
      <c r="BF104" s="105">
        <f>SUM(AE104)</f>
        <v>208.42</v>
      </c>
      <c r="BG104" s="107">
        <f>SUM(BE104:BF104)</f>
        <v>381</v>
      </c>
      <c r="BH104" s="102">
        <v>2</v>
      </c>
      <c r="BI104" s="16"/>
    </row>
    <row r="105" spans="1:61" s="9" customFormat="1" ht="18.75" customHeight="1" thickBot="1" x14ac:dyDescent="0.3">
      <c r="A105" s="273"/>
      <c r="B105" s="274"/>
      <c r="C105" s="275"/>
      <c r="D105" s="54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117"/>
      <c r="AB105" s="118"/>
      <c r="AC105" s="52">
        <f t="shared" ref="AC105" si="53">SUM(D105:Z105)</f>
        <v>0</v>
      </c>
      <c r="AD105" s="52"/>
      <c r="AE105" s="150">
        <f t="shared" ref="AE105" si="54">SUM(AC105:AD105)</f>
        <v>0</v>
      </c>
      <c r="AF105" s="117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2">
        <f t="shared" ref="BC105" si="55">SUM(AF105:BB105)</f>
        <v>0</v>
      </c>
      <c r="BD105" s="64"/>
      <c r="BE105" s="110">
        <f t="shared" ref="BE105" si="56">SUM(BC105:BD105)</f>
        <v>0</v>
      </c>
      <c r="BF105" s="110">
        <f t="shared" ref="BF105" si="57">SUM(AE105)</f>
        <v>0</v>
      </c>
      <c r="BG105" s="111">
        <f t="shared" ref="BG105" si="58">SUM(BE105:BF105)</f>
        <v>0</v>
      </c>
      <c r="BH105" s="112">
        <v>3</v>
      </c>
      <c r="BI105" s="16"/>
    </row>
    <row r="106" spans="1:61" ht="33.75" customHeight="1" thickTop="1" thickBot="1" x14ac:dyDescent="0.3">
      <c r="B106" s="11"/>
      <c r="C106" s="11"/>
      <c r="D106" s="120"/>
      <c r="E106" s="120"/>
      <c r="F106" s="120"/>
      <c r="G106" s="120"/>
      <c r="H106" s="120"/>
      <c r="I106" s="120"/>
      <c r="J106" s="120"/>
      <c r="K106" s="120"/>
      <c r="L106" s="120"/>
      <c r="M106" s="120"/>
      <c r="N106" s="120"/>
      <c r="O106" s="120"/>
      <c r="P106" s="120"/>
      <c r="Q106" s="120"/>
      <c r="R106" s="120"/>
      <c r="S106" s="120"/>
      <c r="T106" s="120"/>
      <c r="U106" s="120"/>
      <c r="V106" s="120"/>
      <c r="W106" s="120"/>
      <c r="X106" s="120"/>
      <c r="Y106" s="120"/>
      <c r="Z106" s="120"/>
      <c r="AA106" s="116"/>
      <c r="AB106" s="121"/>
      <c r="AC106" s="122"/>
      <c r="AD106" s="122"/>
      <c r="AE106" s="123"/>
      <c r="AF106" s="116"/>
      <c r="AG106" s="120"/>
      <c r="AH106" s="120"/>
      <c r="AI106" s="120"/>
      <c r="AJ106" s="120"/>
      <c r="AK106" s="120"/>
      <c r="AL106" s="120"/>
      <c r="AM106" s="120"/>
      <c r="AN106" s="120"/>
      <c r="AO106" s="120"/>
      <c r="AP106" s="120"/>
      <c r="AQ106" s="120"/>
      <c r="AR106" s="120"/>
      <c r="AS106" s="120"/>
      <c r="AT106" s="120"/>
      <c r="AU106" s="120"/>
      <c r="AV106" s="120"/>
      <c r="AW106" s="120"/>
      <c r="AX106" s="120"/>
      <c r="AY106" s="120"/>
      <c r="AZ106" s="120"/>
      <c r="BA106" s="120"/>
      <c r="BB106" s="120"/>
      <c r="BC106" s="122"/>
      <c r="BD106" s="122"/>
      <c r="BE106" s="123"/>
      <c r="BF106" s="123"/>
      <c r="BG106" s="124"/>
      <c r="BH106" s="125"/>
    </row>
    <row r="107" spans="1:61" s="20" customFormat="1" ht="22.5" customHeight="1" thickBot="1" x14ac:dyDescent="0.4">
      <c r="A107" s="184"/>
      <c r="B107" s="18" t="s">
        <v>6</v>
      </c>
      <c r="C107" s="18"/>
      <c r="D107" s="126" t="s">
        <v>2</v>
      </c>
      <c r="E107" s="126"/>
      <c r="F107" s="126"/>
      <c r="G107" s="126"/>
      <c r="H107" s="126"/>
      <c r="I107" s="126"/>
      <c r="J107" s="126"/>
      <c r="K107" s="126"/>
      <c r="L107" s="126"/>
      <c r="M107" s="126"/>
      <c r="N107" s="126"/>
      <c r="O107" s="126"/>
      <c r="P107" s="126"/>
      <c r="Q107" s="126"/>
      <c r="R107" s="126"/>
      <c r="S107" s="126"/>
      <c r="T107" s="126"/>
      <c r="U107" s="126"/>
      <c r="V107" s="126"/>
      <c r="W107" s="126"/>
      <c r="X107" s="126"/>
      <c r="Y107" s="126"/>
      <c r="Z107" s="126"/>
      <c r="AA107" s="127"/>
      <c r="AB107" s="127"/>
      <c r="AC107" s="128"/>
      <c r="AD107" s="128"/>
      <c r="AE107" s="129"/>
      <c r="AF107" s="126"/>
      <c r="AG107" s="126"/>
      <c r="AH107" s="126"/>
      <c r="AI107" s="126"/>
      <c r="AJ107" s="126"/>
      <c r="AK107" s="126"/>
      <c r="AL107" s="126"/>
      <c r="AM107" s="126"/>
      <c r="AN107" s="126"/>
      <c r="AO107" s="126"/>
      <c r="AP107" s="126"/>
      <c r="AQ107" s="126"/>
      <c r="AR107" s="126"/>
      <c r="AS107" s="126"/>
      <c r="AT107" s="126"/>
      <c r="AU107" s="126"/>
      <c r="AV107" s="126"/>
      <c r="AW107" s="126"/>
      <c r="AX107" s="126"/>
      <c r="AY107" s="126"/>
      <c r="AZ107" s="126"/>
      <c r="BA107" s="126"/>
      <c r="BB107" s="126"/>
      <c r="BC107" s="128"/>
      <c r="BD107" s="128"/>
      <c r="BE107" s="129"/>
      <c r="BF107" s="129"/>
      <c r="BG107" s="130"/>
      <c r="BH107" s="131"/>
    </row>
    <row r="108" spans="1:61" ht="130.5" customHeight="1" thickBot="1" x14ac:dyDescent="0.3">
      <c r="A108" s="84" t="s">
        <v>15</v>
      </c>
      <c r="B108" s="183" t="s">
        <v>16</v>
      </c>
      <c r="C108" s="84" t="s">
        <v>0</v>
      </c>
      <c r="D108" s="76"/>
      <c r="E108" s="76">
        <v>1</v>
      </c>
      <c r="F108" s="76">
        <v>2</v>
      </c>
      <c r="G108" s="76">
        <v>3</v>
      </c>
      <c r="H108" s="76">
        <v>4</v>
      </c>
      <c r="I108" s="76">
        <v>5</v>
      </c>
      <c r="J108" s="76">
        <v>6</v>
      </c>
      <c r="K108" s="76">
        <v>7</v>
      </c>
      <c r="L108" s="76" t="s">
        <v>17</v>
      </c>
      <c r="M108" s="76" t="s">
        <v>18</v>
      </c>
      <c r="N108" s="76" t="s">
        <v>19</v>
      </c>
      <c r="O108" s="76" t="s">
        <v>20</v>
      </c>
      <c r="P108" s="76" t="s">
        <v>21</v>
      </c>
      <c r="Q108" s="76">
        <v>9</v>
      </c>
      <c r="R108" s="76">
        <v>10</v>
      </c>
      <c r="S108" s="76" t="s">
        <v>22</v>
      </c>
      <c r="T108" s="76" t="s">
        <v>23</v>
      </c>
      <c r="U108" s="76" t="s">
        <v>24</v>
      </c>
      <c r="V108" s="76" t="s">
        <v>25</v>
      </c>
      <c r="W108" s="76" t="s">
        <v>26</v>
      </c>
      <c r="X108" s="76">
        <v>12</v>
      </c>
      <c r="Y108" s="76">
        <v>13</v>
      </c>
      <c r="Z108" s="76">
        <v>14</v>
      </c>
      <c r="AA108" s="76" t="s">
        <v>0</v>
      </c>
      <c r="AB108" s="76" t="s">
        <v>1</v>
      </c>
      <c r="AC108" s="82" t="s">
        <v>8</v>
      </c>
      <c r="AD108" s="82" t="s">
        <v>12</v>
      </c>
      <c r="AE108" s="83" t="s">
        <v>13</v>
      </c>
      <c r="AF108" s="81"/>
      <c r="AG108" s="76">
        <v>1</v>
      </c>
      <c r="AH108" s="76">
        <v>2</v>
      </c>
      <c r="AI108" s="76">
        <v>3</v>
      </c>
      <c r="AJ108" s="76">
        <v>4</v>
      </c>
      <c r="AK108" s="76">
        <v>5</v>
      </c>
      <c r="AL108" s="76">
        <v>6</v>
      </c>
      <c r="AM108" s="76">
        <v>7</v>
      </c>
      <c r="AN108" s="76" t="s">
        <v>17</v>
      </c>
      <c r="AO108" s="76" t="s">
        <v>18</v>
      </c>
      <c r="AP108" s="76" t="s">
        <v>19</v>
      </c>
      <c r="AQ108" s="76" t="s">
        <v>20</v>
      </c>
      <c r="AR108" s="76" t="s">
        <v>21</v>
      </c>
      <c r="AS108" s="76">
        <v>9</v>
      </c>
      <c r="AT108" s="76">
        <v>10</v>
      </c>
      <c r="AU108" s="76" t="s">
        <v>22</v>
      </c>
      <c r="AV108" s="76" t="s">
        <v>23</v>
      </c>
      <c r="AW108" s="76" t="s">
        <v>24</v>
      </c>
      <c r="AX108" s="76" t="s">
        <v>25</v>
      </c>
      <c r="AY108" s="76" t="s">
        <v>26</v>
      </c>
      <c r="AZ108" s="76">
        <v>12</v>
      </c>
      <c r="BA108" s="76">
        <v>13</v>
      </c>
      <c r="BB108" s="76">
        <v>14</v>
      </c>
      <c r="BC108" s="77" t="s">
        <v>3</v>
      </c>
      <c r="BD108" s="77" t="s">
        <v>9</v>
      </c>
      <c r="BE108" s="78" t="s">
        <v>14</v>
      </c>
      <c r="BF108" s="78" t="s">
        <v>10</v>
      </c>
      <c r="BG108" s="132" t="s">
        <v>11</v>
      </c>
      <c r="BH108" s="133" t="s">
        <v>7</v>
      </c>
      <c r="BI108" s="6"/>
    </row>
    <row r="109" spans="1:61" ht="19.5" customHeight="1" thickTop="1" x14ac:dyDescent="0.25">
      <c r="A109" s="225" t="s">
        <v>43</v>
      </c>
      <c r="B109" s="231" t="s">
        <v>44</v>
      </c>
      <c r="C109" s="232" t="s">
        <v>50</v>
      </c>
      <c r="D109" s="68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157"/>
      <c r="AB109" s="158"/>
      <c r="AC109" s="70">
        <f>SUM(D109:Z109)</f>
        <v>0</v>
      </c>
      <c r="AD109" s="159">
        <v>141.22</v>
      </c>
      <c r="AE109" s="160">
        <f>SUM(AC109:AD109)</f>
        <v>141.22</v>
      </c>
      <c r="AF109" s="157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70">
        <f>SUM(AF109:BB109)</f>
        <v>0</v>
      </c>
      <c r="BD109" s="199">
        <v>138.18</v>
      </c>
      <c r="BE109" s="160">
        <f>SUM(BC109:BD109)</f>
        <v>138.18</v>
      </c>
      <c r="BF109" s="160">
        <f>SUM(AE109)</f>
        <v>141.22</v>
      </c>
      <c r="BG109" s="161">
        <f>SUM(BE109:BF109)</f>
        <v>279.39999999999998</v>
      </c>
      <c r="BH109" s="156">
        <v>1</v>
      </c>
      <c r="BI109" s="16"/>
    </row>
    <row r="110" spans="1:61" ht="19.5" customHeight="1" x14ac:dyDescent="0.25">
      <c r="A110" s="225" t="s">
        <v>45</v>
      </c>
      <c r="B110" s="232" t="s">
        <v>46</v>
      </c>
      <c r="C110" s="226" t="s">
        <v>51</v>
      </c>
      <c r="D110" s="68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157"/>
      <c r="AB110" s="158"/>
      <c r="AC110" s="70">
        <f>SUM(D110:Z110)</f>
        <v>0</v>
      </c>
      <c r="AD110" s="159">
        <v>138.07</v>
      </c>
      <c r="AE110" s="160">
        <f>SUM(AC110:AD110)</f>
        <v>138.07</v>
      </c>
      <c r="AF110" s="157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69"/>
      <c r="AV110" s="69"/>
      <c r="AW110" s="69"/>
      <c r="AX110" s="69"/>
      <c r="AY110" s="69"/>
      <c r="AZ110" s="69"/>
      <c r="BA110" s="69"/>
      <c r="BB110" s="69"/>
      <c r="BC110" s="70">
        <f>SUM(AF110:BB110)</f>
        <v>0</v>
      </c>
      <c r="BD110" s="159">
        <v>143.08000000000001</v>
      </c>
      <c r="BE110" s="160">
        <f>SUM(BC110:BD110)</f>
        <v>143.08000000000001</v>
      </c>
      <c r="BF110" s="160">
        <f>SUM(AE110)</f>
        <v>138.07</v>
      </c>
      <c r="BG110" s="161">
        <f>SUM(BE110:BF110)</f>
        <v>281.14999999999998</v>
      </c>
      <c r="BH110" s="162">
        <v>2</v>
      </c>
      <c r="BI110" s="16"/>
    </row>
    <row r="111" spans="1:61" ht="19.5" customHeight="1" x14ac:dyDescent="0.25">
      <c r="A111" s="227" t="s">
        <v>39</v>
      </c>
      <c r="B111" s="226" t="s">
        <v>40</v>
      </c>
      <c r="C111" s="230" t="s">
        <v>49</v>
      </c>
      <c r="D111" s="68"/>
      <c r="E111" s="69"/>
      <c r="F111" s="69"/>
      <c r="G111" s="69"/>
      <c r="H111" s="69">
        <v>4</v>
      </c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157"/>
      <c r="AB111" s="158"/>
      <c r="AC111" s="70">
        <f>SUM(D111:Z111)</f>
        <v>4</v>
      </c>
      <c r="AD111" s="159">
        <v>192.63</v>
      </c>
      <c r="AE111" s="160">
        <f>SUM(AC111:AD111)</f>
        <v>196.63</v>
      </c>
      <c r="AF111" s="157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  <c r="AW111" s="69"/>
      <c r="AX111" s="69"/>
      <c r="AY111" s="69"/>
      <c r="AZ111" s="69"/>
      <c r="BA111" s="69"/>
      <c r="BB111" s="69"/>
      <c r="BC111" s="70">
        <f>SUM(AF111:BB111)</f>
        <v>0</v>
      </c>
      <c r="BD111" s="287">
        <v>181.1</v>
      </c>
      <c r="BE111" s="160">
        <f>SUM(BC111:BD111)</f>
        <v>181.1</v>
      </c>
      <c r="BF111" s="160">
        <f>SUM(AE111)</f>
        <v>196.63</v>
      </c>
      <c r="BG111" s="161">
        <f>SUM(BE111:BF111)</f>
        <v>377.73</v>
      </c>
      <c r="BH111" s="162">
        <v>3</v>
      </c>
      <c r="BI111" s="16"/>
    </row>
    <row r="112" spans="1:61" ht="19.5" customHeight="1" x14ac:dyDescent="0.25">
      <c r="A112" s="227" t="s">
        <v>41</v>
      </c>
      <c r="B112" s="228" t="s">
        <v>42</v>
      </c>
      <c r="C112" s="229" t="s">
        <v>48</v>
      </c>
      <c r="D112" s="68"/>
      <c r="E112" s="69"/>
      <c r="F112" s="69"/>
      <c r="G112" s="69"/>
      <c r="H112" s="69">
        <v>4</v>
      </c>
      <c r="I112" s="69"/>
      <c r="J112" s="69"/>
      <c r="K112" s="69">
        <v>4</v>
      </c>
      <c r="L112" s="69"/>
      <c r="M112" s="69"/>
      <c r="N112" s="69">
        <v>4</v>
      </c>
      <c r="O112" s="69"/>
      <c r="P112" s="69"/>
      <c r="Q112" s="69"/>
      <c r="R112" s="69"/>
      <c r="S112" s="69"/>
      <c r="T112" s="69"/>
      <c r="U112" s="69">
        <v>20</v>
      </c>
      <c r="V112" s="69"/>
      <c r="W112" s="69"/>
      <c r="X112" s="69"/>
      <c r="Y112" s="69"/>
      <c r="Z112" s="69"/>
      <c r="AA112" s="157"/>
      <c r="AB112" s="158"/>
      <c r="AC112" s="70">
        <f>SUM(D112:Z112)</f>
        <v>32</v>
      </c>
      <c r="AD112" s="159">
        <v>189.39</v>
      </c>
      <c r="AE112" s="160">
        <f>SUM(AC112:AD112)</f>
        <v>221.39</v>
      </c>
      <c r="AF112" s="157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69"/>
      <c r="AS112" s="69"/>
      <c r="AT112" s="69"/>
      <c r="AU112" s="69"/>
      <c r="AV112" s="69"/>
      <c r="AW112" s="69"/>
      <c r="AX112" s="69"/>
      <c r="AY112" s="69"/>
      <c r="AZ112" s="69"/>
      <c r="BA112" s="69"/>
      <c r="BB112" s="69"/>
      <c r="BC112" s="70">
        <f>SUM(AF112:BB112)</f>
        <v>0</v>
      </c>
      <c r="BD112" s="159">
        <v>175.15</v>
      </c>
      <c r="BE112" s="160">
        <f>SUM(BC112:BD112)</f>
        <v>175.15</v>
      </c>
      <c r="BF112" s="160">
        <f>SUM(AE112)</f>
        <v>221.39</v>
      </c>
      <c r="BG112" s="161">
        <f>SUM(BE112:BF112)</f>
        <v>396.53999999999996</v>
      </c>
      <c r="BH112" s="162">
        <v>4</v>
      </c>
      <c r="BI112" s="16"/>
    </row>
    <row r="113" spans="1:61" ht="19.5" customHeight="1" x14ac:dyDescent="0.25">
      <c r="A113" s="225" t="s">
        <v>35</v>
      </c>
      <c r="B113" s="226" t="s">
        <v>36</v>
      </c>
      <c r="C113" s="226" t="s">
        <v>47</v>
      </c>
      <c r="D113" s="68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157"/>
      <c r="AB113" s="158"/>
      <c r="AC113" s="70">
        <f>SUM(D113:Z113)</f>
        <v>0</v>
      </c>
      <c r="AD113" s="159">
        <v>220.82</v>
      </c>
      <c r="AE113" s="160">
        <f>SUM(AC113:AD113)</f>
        <v>220.82</v>
      </c>
      <c r="AF113" s="157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69"/>
      <c r="BA113" s="69"/>
      <c r="BB113" s="69"/>
      <c r="BC113" s="70">
        <f>SUM(AF113:BB113)</f>
        <v>0</v>
      </c>
      <c r="BD113" s="159">
        <v>250.18</v>
      </c>
      <c r="BE113" s="160">
        <f>SUM(BC113:BD113)</f>
        <v>250.18</v>
      </c>
      <c r="BF113" s="160">
        <f>SUM(AE113)</f>
        <v>220.82</v>
      </c>
      <c r="BG113" s="161">
        <f>SUM(BE113:BF113)</f>
        <v>471</v>
      </c>
      <c r="BH113" s="162">
        <v>5</v>
      </c>
      <c r="BI113" s="16"/>
    </row>
    <row r="114" spans="1:61" ht="19.5" customHeight="1" x14ac:dyDescent="0.25">
      <c r="A114" s="227" t="s">
        <v>37</v>
      </c>
      <c r="B114" s="228" t="s">
        <v>38</v>
      </c>
      <c r="C114" s="226" t="s">
        <v>47</v>
      </c>
      <c r="D114" s="68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157"/>
      <c r="AB114" s="158"/>
      <c r="AC114" s="70">
        <f t="shared" ref="AC114" si="59">SUM(D114:Z114)</f>
        <v>0</v>
      </c>
      <c r="AD114" s="159">
        <v>0</v>
      </c>
      <c r="AE114" s="160">
        <f t="shared" ref="AE114" si="60">SUM(AC114:AD114)</f>
        <v>0</v>
      </c>
      <c r="AF114" s="157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69"/>
      <c r="BA114" s="69"/>
      <c r="BB114" s="69"/>
      <c r="BC114" s="70">
        <f t="shared" ref="BC114" si="61">SUM(AF114:BB114)</f>
        <v>0</v>
      </c>
      <c r="BD114" s="159">
        <v>0</v>
      </c>
      <c r="BE114" s="160">
        <f t="shared" ref="BE114" si="62">SUM(BC114:BD114)</f>
        <v>0</v>
      </c>
      <c r="BF114" s="160">
        <f t="shared" ref="BF114" si="63">SUM(AE114)</f>
        <v>0</v>
      </c>
      <c r="BG114" s="161">
        <f t="shared" ref="BG114" si="64">SUM(BE114:BF114)</f>
        <v>0</v>
      </c>
      <c r="BH114" s="162">
        <v>6</v>
      </c>
      <c r="BI114" s="16"/>
    </row>
    <row r="115" spans="1:61" ht="19.5" customHeight="1" thickBot="1" x14ac:dyDescent="0.3">
      <c r="A115" s="288"/>
      <c r="B115" s="289"/>
      <c r="C115" s="176"/>
      <c r="D115" s="71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164"/>
      <c r="AB115" s="165"/>
      <c r="AC115" s="73">
        <f t="shared" ref="AC115" si="65">SUM(D115:Z115)</f>
        <v>0</v>
      </c>
      <c r="AD115" s="166"/>
      <c r="AE115" s="167">
        <f t="shared" ref="AE115" si="66">SUM(AC115:AD115)</f>
        <v>0</v>
      </c>
      <c r="AF115" s="168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4"/>
      <c r="BC115" s="75">
        <f t="shared" ref="BC115" si="67">SUM(AF115:BB115)</f>
        <v>0</v>
      </c>
      <c r="BD115" s="166"/>
      <c r="BE115" s="169">
        <f t="shared" ref="BE115" si="68">SUM(BC115:BD115)</f>
        <v>0</v>
      </c>
      <c r="BF115" s="169">
        <f t="shared" ref="BF115" si="69">SUM(AE115)</f>
        <v>0</v>
      </c>
      <c r="BG115" s="170">
        <f t="shared" ref="BG115" si="70">SUM(BE115:BF115)</f>
        <v>0</v>
      </c>
      <c r="BH115" s="171">
        <v>7</v>
      </c>
      <c r="BI115" s="16"/>
    </row>
    <row r="116" spans="1:61" ht="19.5" customHeight="1" thickTop="1" thickBot="1" x14ac:dyDescent="0.3">
      <c r="A116" s="192"/>
      <c r="B116" s="193"/>
      <c r="C116" s="194"/>
      <c r="D116" s="195"/>
      <c r="E116" s="195"/>
      <c r="F116" s="195"/>
      <c r="G116" s="195"/>
      <c r="H116" s="195"/>
      <c r="I116" s="195"/>
      <c r="J116" s="195"/>
      <c r="K116" s="195"/>
      <c r="L116" s="195"/>
      <c r="M116" s="195"/>
      <c r="N116" s="195"/>
      <c r="O116" s="195"/>
      <c r="P116" s="195"/>
      <c r="Q116" s="195"/>
      <c r="R116" s="195"/>
      <c r="S116" s="195"/>
      <c r="T116" s="195"/>
      <c r="U116" s="195"/>
      <c r="V116" s="195"/>
      <c r="W116" s="195"/>
      <c r="X116" s="195"/>
      <c r="Y116" s="195"/>
      <c r="Z116" s="195"/>
      <c r="AA116" s="196"/>
      <c r="AB116" s="197"/>
      <c r="AC116" s="198"/>
      <c r="AD116" s="199"/>
      <c r="AE116" s="200"/>
      <c r="AF116" s="196"/>
      <c r="AG116" s="195"/>
      <c r="AH116" s="195"/>
      <c r="AI116" s="195"/>
      <c r="AJ116" s="195"/>
      <c r="AK116" s="195"/>
      <c r="AL116" s="195"/>
      <c r="AM116" s="195"/>
      <c r="AN116" s="195"/>
      <c r="AO116" s="195"/>
      <c r="AP116" s="195"/>
      <c r="AQ116" s="195"/>
      <c r="AR116" s="195"/>
      <c r="AS116" s="195"/>
      <c r="AT116" s="195"/>
      <c r="AU116" s="195"/>
      <c r="AV116" s="195"/>
      <c r="AW116" s="195"/>
      <c r="AX116" s="195"/>
      <c r="AY116" s="195"/>
      <c r="AZ116" s="195"/>
      <c r="BA116" s="195"/>
      <c r="BB116" s="195"/>
      <c r="BC116" s="198"/>
      <c r="BD116" s="199"/>
      <c r="BE116" s="200"/>
      <c r="BF116" s="200"/>
      <c r="BG116" s="201"/>
      <c r="BH116" s="202"/>
      <c r="BI116" s="16"/>
    </row>
    <row r="117" spans="1:61" s="20" customFormat="1" ht="22.5" customHeight="1" thickBot="1" x14ac:dyDescent="0.4">
      <c r="A117" s="184"/>
      <c r="B117" s="18" t="s">
        <v>33</v>
      </c>
      <c r="C117" s="18"/>
      <c r="D117" s="126" t="s">
        <v>2</v>
      </c>
      <c r="E117" s="126"/>
      <c r="F117" s="126"/>
      <c r="G117" s="126"/>
      <c r="H117" s="126"/>
      <c r="I117" s="126"/>
      <c r="J117" s="126"/>
      <c r="K117" s="126"/>
      <c r="L117" s="126"/>
      <c r="M117" s="126"/>
      <c r="N117" s="126"/>
      <c r="O117" s="126"/>
      <c r="P117" s="126"/>
      <c r="Q117" s="126"/>
      <c r="R117" s="126"/>
      <c r="S117" s="126"/>
      <c r="T117" s="126"/>
      <c r="U117" s="126"/>
      <c r="V117" s="126"/>
      <c r="W117" s="126"/>
      <c r="X117" s="126"/>
      <c r="Y117" s="126"/>
      <c r="Z117" s="126"/>
      <c r="AA117" s="127"/>
      <c r="AB117" s="127"/>
      <c r="AC117" s="128"/>
      <c r="AD117" s="128"/>
      <c r="AE117" s="129"/>
      <c r="AF117" s="126"/>
      <c r="AG117" s="126"/>
      <c r="AH117" s="126"/>
      <c r="AI117" s="126"/>
      <c r="AJ117" s="126"/>
      <c r="AK117" s="126"/>
      <c r="AL117" s="126"/>
      <c r="AM117" s="126"/>
      <c r="AN117" s="126"/>
      <c r="AO117" s="126"/>
      <c r="AP117" s="126"/>
      <c r="AQ117" s="126"/>
      <c r="AR117" s="126"/>
      <c r="AS117" s="126"/>
      <c r="AT117" s="126"/>
      <c r="AU117" s="126"/>
      <c r="AV117" s="126"/>
      <c r="AW117" s="126"/>
      <c r="AX117" s="126"/>
      <c r="AY117" s="126"/>
      <c r="AZ117" s="126"/>
      <c r="BA117" s="126"/>
      <c r="BB117" s="126"/>
      <c r="BC117" s="128"/>
      <c r="BD117" s="128"/>
      <c r="BE117" s="129"/>
      <c r="BF117" s="129"/>
      <c r="BG117" s="130"/>
      <c r="BH117" s="131"/>
    </row>
    <row r="118" spans="1:61" ht="130.5" customHeight="1" thickBot="1" x14ac:dyDescent="0.3">
      <c r="A118" s="84" t="s">
        <v>15</v>
      </c>
      <c r="B118" s="183" t="s">
        <v>16</v>
      </c>
      <c r="C118" s="84" t="s">
        <v>0</v>
      </c>
      <c r="D118" s="76"/>
      <c r="E118" s="76">
        <v>1</v>
      </c>
      <c r="F118" s="76">
        <v>2</v>
      </c>
      <c r="G118" s="76">
        <v>3</v>
      </c>
      <c r="H118" s="76">
        <v>4</v>
      </c>
      <c r="I118" s="76">
        <v>5</v>
      </c>
      <c r="J118" s="76">
        <v>6</v>
      </c>
      <c r="K118" s="76">
        <v>7</v>
      </c>
      <c r="L118" s="76" t="s">
        <v>17</v>
      </c>
      <c r="M118" s="76" t="s">
        <v>18</v>
      </c>
      <c r="N118" s="76" t="s">
        <v>19</v>
      </c>
      <c r="O118" s="76" t="s">
        <v>20</v>
      </c>
      <c r="P118" s="76" t="s">
        <v>21</v>
      </c>
      <c r="Q118" s="76">
        <v>9</v>
      </c>
      <c r="R118" s="76">
        <v>10</v>
      </c>
      <c r="S118" s="76" t="s">
        <v>22</v>
      </c>
      <c r="T118" s="76" t="s">
        <v>23</v>
      </c>
      <c r="U118" s="76" t="s">
        <v>24</v>
      </c>
      <c r="V118" s="76" t="s">
        <v>25</v>
      </c>
      <c r="W118" s="76" t="s">
        <v>26</v>
      </c>
      <c r="X118" s="76">
        <v>12</v>
      </c>
      <c r="Y118" s="76">
        <v>13</v>
      </c>
      <c r="Z118" s="76">
        <v>14</v>
      </c>
      <c r="AA118" s="76" t="s">
        <v>0</v>
      </c>
      <c r="AB118" s="76" t="s">
        <v>1</v>
      </c>
      <c r="AC118" s="82" t="s">
        <v>8</v>
      </c>
      <c r="AD118" s="82" t="s">
        <v>12</v>
      </c>
      <c r="AE118" s="83" t="s">
        <v>13</v>
      </c>
      <c r="AF118" s="81"/>
      <c r="AG118" s="76">
        <v>1</v>
      </c>
      <c r="AH118" s="76">
        <v>2</v>
      </c>
      <c r="AI118" s="76">
        <v>3</v>
      </c>
      <c r="AJ118" s="76">
        <v>4</v>
      </c>
      <c r="AK118" s="76">
        <v>5</v>
      </c>
      <c r="AL118" s="76">
        <v>6</v>
      </c>
      <c r="AM118" s="76">
        <v>7</v>
      </c>
      <c r="AN118" s="76" t="s">
        <v>17</v>
      </c>
      <c r="AO118" s="76" t="s">
        <v>18</v>
      </c>
      <c r="AP118" s="76" t="s">
        <v>19</v>
      </c>
      <c r="AQ118" s="76" t="s">
        <v>20</v>
      </c>
      <c r="AR118" s="76" t="s">
        <v>21</v>
      </c>
      <c r="AS118" s="76">
        <v>9</v>
      </c>
      <c r="AT118" s="76">
        <v>10</v>
      </c>
      <c r="AU118" s="76" t="s">
        <v>22</v>
      </c>
      <c r="AV118" s="76" t="s">
        <v>23</v>
      </c>
      <c r="AW118" s="76" t="s">
        <v>24</v>
      </c>
      <c r="AX118" s="76" t="s">
        <v>25</v>
      </c>
      <c r="AY118" s="76" t="s">
        <v>26</v>
      </c>
      <c r="AZ118" s="76">
        <v>12</v>
      </c>
      <c r="BA118" s="76">
        <v>13</v>
      </c>
      <c r="BB118" s="76">
        <v>14</v>
      </c>
      <c r="BC118" s="77" t="s">
        <v>3</v>
      </c>
      <c r="BD118" s="77" t="s">
        <v>9</v>
      </c>
      <c r="BE118" s="78" t="s">
        <v>14</v>
      </c>
      <c r="BF118" s="78" t="s">
        <v>10</v>
      </c>
      <c r="BG118" s="132" t="s">
        <v>11</v>
      </c>
      <c r="BH118" s="133" t="s">
        <v>7</v>
      </c>
      <c r="BI118" s="6"/>
    </row>
    <row r="119" spans="1:61" ht="19.5" customHeight="1" thickTop="1" x14ac:dyDescent="0.25">
      <c r="A119" s="207"/>
      <c r="B119" s="203"/>
      <c r="C119" s="204"/>
      <c r="D119" s="68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157"/>
      <c r="AB119" s="158"/>
      <c r="AC119" s="70">
        <f>SUM(D119:Z119)</f>
        <v>0</v>
      </c>
      <c r="AD119" s="159"/>
      <c r="AE119" s="160">
        <f>SUM(AC119:AD119)</f>
        <v>0</v>
      </c>
      <c r="AF119" s="157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70">
        <f>SUM(AF119:BB119)</f>
        <v>0</v>
      </c>
      <c r="BD119" s="159"/>
      <c r="BE119" s="160">
        <f>SUM(BC119:BD119)</f>
        <v>0</v>
      </c>
      <c r="BF119" s="160">
        <f>SUM(AE119)</f>
        <v>0</v>
      </c>
      <c r="BG119" s="161">
        <f>SUM(BE119:BF119)</f>
        <v>0</v>
      </c>
      <c r="BH119" s="162">
        <v>1</v>
      </c>
      <c r="BI119" s="16"/>
    </row>
    <row r="120" spans="1:61" ht="19.5" customHeight="1" x14ac:dyDescent="0.25">
      <c r="A120" s="181"/>
      <c r="B120" s="182"/>
      <c r="C120" s="206"/>
      <c r="D120" s="68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157"/>
      <c r="AB120" s="158"/>
      <c r="AC120" s="70">
        <f>SUM(D120:Z120)</f>
        <v>0</v>
      </c>
      <c r="AD120" s="159"/>
      <c r="AE120" s="160">
        <f>SUM(AC120:AD120)</f>
        <v>0</v>
      </c>
      <c r="AF120" s="157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  <c r="BB120" s="69"/>
      <c r="BC120" s="70">
        <f>SUM(AF120:BB120)</f>
        <v>0</v>
      </c>
      <c r="BD120" s="159"/>
      <c r="BE120" s="160">
        <f>SUM(BC120:BD120)</f>
        <v>0</v>
      </c>
      <c r="BF120" s="160">
        <f>SUM(AE120)</f>
        <v>0</v>
      </c>
      <c r="BG120" s="161">
        <f>SUM(BE120:BF120)</f>
        <v>0</v>
      </c>
      <c r="BH120" s="162">
        <v>2</v>
      </c>
      <c r="BI120" s="16"/>
    </row>
    <row r="121" spans="1:61" ht="19.5" customHeight="1" x14ac:dyDescent="0.25">
      <c r="A121" s="181"/>
      <c r="B121" s="180"/>
      <c r="C121" s="208"/>
      <c r="D121" s="68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157"/>
      <c r="AB121" s="158"/>
      <c r="AC121" s="70">
        <f>SUM(D121:Z121)</f>
        <v>0</v>
      </c>
      <c r="AD121" s="159"/>
      <c r="AE121" s="163">
        <f>SUM(AC121:AD121)</f>
        <v>0</v>
      </c>
      <c r="AF121" s="157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  <c r="AY121" s="69"/>
      <c r="AZ121" s="69"/>
      <c r="BA121" s="69"/>
      <c r="BB121" s="69"/>
      <c r="BC121" s="70">
        <f>SUM(AF121:BB121)</f>
        <v>0</v>
      </c>
      <c r="BD121" s="159"/>
      <c r="BE121" s="160">
        <f>SUM(BC121:BD121)</f>
        <v>0</v>
      </c>
      <c r="BF121" s="160">
        <f>SUM(AE121)</f>
        <v>0</v>
      </c>
      <c r="BG121" s="161">
        <f>SUM(BE121:BF121)</f>
        <v>0</v>
      </c>
      <c r="BH121" s="162">
        <v>3</v>
      </c>
      <c r="BI121" s="16"/>
    </row>
    <row r="122" spans="1:61" ht="19.5" customHeight="1" x14ac:dyDescent="0.25">
      <c r="A122" s="181"/>
      <c r="B122" s="179"/>
      <c r="C122" s="205"/>
      <c r="D122" s="68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157"/>
      <c r="AB122" s="158"/>
      <c r="AC122" s="70">
        <f>SUM(D122:Z122)</f>
        <v>0</v>
      </c>
      <c r="AD122" s="159"/>
      <c r="AE122" s="160">
        <f>SUM(AC122:AD122)</f>
        <v>0</v>
      </c>
      <c r="AF122" s="157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  <c r="AY122" s="69"/>
      <c r="AZ122" s="69"/>
      <c r="BA122" s="69"/>
      <c r="BB122" s="69"/>
      <c r="BC122" s="70">
        <f>SUM(AF122:BB122)</f>
        <v>0</v>
      </c>
      <c r="BD122" s="159"/>
      <c r="BE122" s="160">
        <f>SUM(BC122:BD122)</f>
        <v>0</v>
      </c>
      <c r="BF122" s="160">
        <f>SUM(AE122)</f>
        <v>0</v>
      </c>
      <c r="BG122" s="161">
        <f>SUM(BE122:BF122)</f>
        <v>0</v>
      </c>
      <c r="BH122" s="162">
        <v>4</v>
      </c>
      <c r="BI122" s="16"/>
    </row>
    <row r="123" spans="1:61" ht="19.5" customHeight="1" thickBot="1" x14ac:dyDescent="0.3">
      <c r="A123" s="172"/>
      <c r="B123" s="175"/>
      <c r="C123" s="176"/>
      <c r="D123" s="71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164"/>
      <c r="AB123" s="165"/>
      <c r="AC123" s="73">
        <f t="shared" ref="AC123" si="71">SUM(D123:Z123)</f>
        <v>0</v>
      </c>
      <c r="AD123" s="166"/>
      <c r="AE123" s="167">
        <f>SUM(AC123:AD123)</f>
        <v>0</v>
      </c>
      <c r="AF123" s="168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74"/>
      <c r="AX123" s="74"/>
      <c r="AY123" s="74"/>
      <c r="AZ123" s="74"/>
      <c r="BA123" s="74"/>
      <c r="BB123" s="74"/>
      <c r="BC123" s="75">
        <f t="shared" ref="BC123" si="72">SUM(AF123:BB123)</f>
        <v>0</v>
      </c>
      <c r="BD123" s="166"/>
      <c r="BE123" s="169">
        <f>SUM(BC123:BD123)</f>
        <v>0</v>
      </c>
      <c r="BF123" s="169">
        <f t="shared" ref="BF123" si="73">SUM(AE123)</f>
        <v>0</v>
      </c>
      <c r="BG123" s="170">
        <f>SUM(BE123:BF123)</f>
        <v>0</v>
      </c>
      <c r="BH123" s="171">
        <v>5</v>
      </c>
      <c r="BI123" s="16"/>
    </row>
    <row r="124" spans="1:61" ht="20.100000000000001" customHeight="1" thickTop="1" thickBot="1" x14ac:dyDescent="0.3">
      <c r="B124" s="11"/>
      <c r="C124" s="11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C124" s="31"/>
      <c r="AD124" s="31"/>
      <c r="AE124" s="30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31"/>
      <c r="BD124" s="31"/>
      <c r="BE124" s="30"/>
      <c r="BF124" s="30"/>
      <c r="BG124" s="34"/>
    </row>
    <row r="125" spans="1:61" ht="20.100000000000001" customHeight="1" thickBot="1" x14ac:dyDescent="0.4">
      <c r="A125" s="39"/>
      <c r="B125" s="18" t="s">
        <v>27</v>
      </c>
      <c r="C125" s="18"/>
      <c r="D125" s="126" t="s">
        <v>2</v>
      </c>
      <c r="E125" s="126"/>
      <c r="F125" s="126"/>
      <c r="G125" s="126"/>
      <c r="H125" s="126"/>
      <c r="I125" s="126"/>
      <c r="J125" s="126"/>
      <c r="K125" s="126"/>
      <c r="L125" s="126"/>
      <c r="M125" s="126"/>
      <c r="N125" s="126"/>
      <c r="O125" s="126"/>
      <c r="P125" s="126"/>
      <c r="Q125" s="126"/>
      <c r="R125" s="126"/>
      <c r="S125" s="126"/>
      <c r="T125" s="126"/>
      <c r="U125" s="126"/>
      <c r="V125" s="126"/>
      <c r="W125" s="126"/>
      <c r="X125" s="126"/>
      <c r="Y125" s="126"/>
      <c r="Z125" s="126"/>
      <c r="AA125" s="127"/>
      <c r="AB125" s="127"/>
      <c r="AC125" s="128"/>
      <c r="AD125" s="128"/>
      <c r="AE125" s="129"/>
      <c r="AF125" s="126"/>
      <c r="AG125" s="126"/>
      <c r="AH125" s="126"/>
      <c r="AI125" s="126"/>
      <c r="AJ125" s="126"/>
      <c r="AK125" s="126"/>
      <c r="AL125" s="126"/>
      <c r="AM125" s="126"/>
      <c r="AN125" s="126"/>
      <c r="AO125" s="126"/>
      <c r="AP125" s="126"/>
      <c r="AQ125" s="126"/>
      <c r="AR125" s="126"/>
      <c r="AS125" s="126"/>
      <c r="AT125" s="126"/>
      <c r="AU125" s="126"/>
      <c r="AV125" s="126"/>
      <c r="AW125" s="126"/>
      <c r="AX125" s="126"/>
      <c r="AY125" s="126"/>
      <c r="AZ125" s="126"/>
      <c r="BA125" s="126"/>
      <c r="BB125" s="126"/>
      <c r="BC125" s="128"/>
      <c r="BD125" s="128"/>
      <c r="BE125" s="129"/>
      <c r="BF125" s="129"/>
      <c r="BG125" s="130"/>
      <c r="BH125" s="131"/>
      <c r="BI125" s="20"/>
    </row>
    <row r="126" spans="1:61" ht="99" customHeight="1" thickBot="1" x14ac:dyDescent="0.3">
      <c r="A126" s="84" t="s">
        <v>15</v>
      </c>
      <c r="B126" s="84" t="s">
        <v>16</v>
      </c>
      <c r="C126" s="84" t="s">
        <v>0</v>
      </c>
      <c r="D126" s="76"/>
      <c r="E126" s="76">
        <v>1</v>
      </c>
      <c r="F126" s="76">
        <v>2</v>
      </c>
      <c r="G126" s="76">
        <v>3</v>
      </c>
      <c r="H126" s="76">
        <v>4</v>
      </c>
      <c r="I126" s="76">
        <v>5</v>
      </c>
      <c r="J126" s="76">
        <v>6</v>
      </c>
      <c r="K126" s="76">
        <v>7</v>
      </c>
      <c r="L126" s="76" t="s">
        <v>17</v>
      </c>
      <c r="M126" s="76" t="s">
        <v>18</v>
      </c>
      <c r="N126" s="76" t="s">
        <v>19</v>
      </c>
      <c r="O126" s="76" t="s">
        <v>20</v>
      </c>
      <c r="P126" s="76" t="s">
        <v>21</v>
      </c>
      <c r="Q126" s="76">
        <v>9</v>
      </c>
      <c r="R126" s="76">
        <v>10</v>
      </c>
      <c r="S126" s="76" t="s">
        <v>22</v>
      </c>
      <c r="T126" s="76" t="s">
        <v>23</v>
      </c>
      <c r="U126" s="76" t="s">
        <v>24</v>
      </c>
      <c r="V126" s="76" t="s">
        <v>25</v>
      </c>
      <c r="W126" s="76" t="s">
        <v>26</v>
      </c>
      <c r="X126" s="76">
        <v>12</v>
      </c>
      <c r="Y126" s="76">
        <v>13</v>
      </c>
      <c r="Z126" s="76">
        <v>14</v>
      </c>
      <c r="AA126" s="76" t="s">
        <v>0</v>
      </c>
      <c r="AB126" s="76" t="s">
        <v>1</v>
      </c>
      <c r="AC126" s="82" t="s">
        <v>8</v>
      </c>
      <c r="AD126" s="82" t="s">
        <v>12</v>
      </c>
      <c r="AE126" s="83" t="s">
        <v>13</v>
      </c>
      <c r="AF126" s="81"/>
      <c r="AG126" s="76">
        <v>1</v>
      </c>
      <c r="AH126" s="76">
        <v>2</v>
      </c>
      <c r="AI126" s="76">
        <v>3</v>
      </c>
      <c r="AJ126" s="76">
        <v>4</v>
      </c>
      <c r="AK126" s="76">
        <v>5</v>
      </c>
      <c r="AL126" s="76">
        <v>6</v>
      </c>
      <c r="AM126" s="76">
        <v>7</v>
      </c>
      <c r="AN126" s="76" t="s">
        <v>17</v>
      </c>
      <c r="AO126" s="76" t="s">
        <v>18</v>
      </c>
      <c r="AP126" s="76" t="s">
        <v>19</v>
      </c>
      <c r="AQ126" s="76" t="s">
        <v>20</v>
      </c>
      <c r="AR126" s="76" t="s">
        <v>21</v>
      </c>
      <c r="AS126" s="76">
        <v>9</v>
      </c>
      <c r="AT126" s="76">
        <v>10</v>
      </c>
      <c r="AU126" s="76" t="s">
        <v>22</v>
      </c>
      <c r="AV126" s="76" t="s">
        <v>23</v>
      </c>
      <c r="AW126" s="76" t="s">
        <v>24</v>
      </c>
      <c r="AX126" s="76" t="s">
        <v>25</v>
      </c>
      <c r="AY126" s="76" t="s">
        <v>26</v>
      </c>
      <c r="AZ126" s="76">
        <v>12</v>
      </c>
      <c r="BA126" s="76">
        <v>13</v>
      </c>
      <c r="BB126" s="76">
        <v>14</v>
      </c>
      <c r="BC126" s="77" t="s">
        <v>3</v>
      </c>
      <c r="BD126" s="77" t="s">
        <v>9</v>
      </c>
      <c r="BE126" s="78" t="s">
        <v>14</v>
      </c>
      <c r="BF126" s="78" t="s">
        <v>10</v>
      </c>
      <c r="BG126" s="132" t="s">
        <v>11</v>
      </c>
      <c r="BH126" s="133" t="s">
        <v>7</v>
      </c>
      <c r="BI126" s="6"/>
    </row>
    <row r="127" spans="1:61" ht="24" customHeight="1" thickTop="1" x14ac:dyDescent="0.35">
      <c r="A127" s="209"/>
      <c r="B127" s="210" t="s">
        <v>28</v>
      </c>
      <c r="C127" s="211"/>
      <c r="D127" s="65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66"/>
      <c r="R127" s="66"/>
      <c r="S127" s="66"/>
      <c r="T127" s="66"/>
      <c r="U127" s="66"/>
      <c r="V127" s="66"/>
      <c r="W127" s="66"/>
      <c r="X127" s="66"/>
      <c r="Y127" s="66"/>
      <c r="Z127" s="66"/>
      <c r="AA127" s="151"/>
      <c r="AB127" s="152"/>
      <c r="AC127" s="67"/>
      <c r="AD127" s="153"/>
      <c r="AE127" s="154"/>
      <c r="AF127" s="151"/>
      <c r="AG127" s="66"/>
      <c r="AH127" s="66"/>
      <c r="AI127" s="66"/>
      <c r="AJ127" s="66"/>
      <c r="AK127" s="66"/>
      <c r="AL127" s="66"/>
      <c r="AM127" s="66"/>
      <c r="AN127" s="66"/>
      <c r="AO127" s="66"/>
      <c r="AP127" s="66"/>
      <c r="AQ127" s="66"/>
      <c r="AR127" s="66"/>
      <c r="AS127" s="66"/>
      <c r="AT127" s="66"/>
      <c r="AU127" s="66"/>
      <c r="AV127" s="66"/>
      <c r="AW127" s="66"/>
      <c r="AX127" s="66"/>
      <c r="AY127" s="66"/>
      <c r="AZ127" s="66"/>
      <c r="BA127" s="66"/>
      <c r="BB127" s="66"/>
      <c r="BC127" s="67"/>
      <c r="BD127" s="153"/>
      <c r="BE127" s="154"/>
      <c r="BF127" s="154"/>
      <c r="BG127" s="155"/>
      <c r="BH127" s="156"/>
      <c r="BI127" s="16"/>
    </row>
    <row r="128" spans="1:61" ht="16.5" customHeight="1" x14ac:dyDescent="0.25">
      <c r="A128" s="236" t="s">
        <v>225</v>
      </c>
      <c r="B128" s="237" t="s">
        <v>100</v>
      </c>
      <c r="C128" s="178" t="s">
        <v>101</v>
      </c>
      <c r="D128" s="68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157"/>
      <c r="AB128" s="158"/>
      <c r="AC128" s="70">
        <f>SUM(D128:Z128)</f>
        <v>0</v>
      </c>
      <c r="AD128" s="159">
        <v>105.9</v>
      </c>
      <c r="AE128" s="160">
        <f>SUM(AC128:AD128)</f>
        <v>105.9</v>
      </c>
      <c r="AF128" s="157"/>
      <c r="AG128" s="69"/>
      <c r="AH128" s="69"/>
      <c r="AI128" s="69"/>
      <c r="AJ128" s="69"/>
      <c r="AK128" s="69"/>
      <c r="AL128" s="69"/>
      <c r="AM128" s="69"/>
      <c r="AN128" s="69"/>
      <c r="AO128" s="69"/>
      <c r="AP128" s="69"/>
      <c r="AQ128" s="69"/>
      <c r="AR128" s="69"/>
      <c r="AS128" s="69"/>
      <c r="AT128" s="69"/>
      <c r="AU128" s="69"/>
      <c r="AV128" s="69"/>
      <c r="AW128" s="69"/>
      <c r="AX128" s="69"/>
      <c r="AY128" s="69"/>
      <c r="AZ128" s="69"/>
      <c r="BA128" s="69"/>
      <c r="BB128" s="69"/>
      <c r="BC128" s="70">
        <f>SUM(AF128:BB128)</f>
        <v>0</v>
      </c>
      <c r="BD128" s="159">
        <v>104.87</v>
      </c>
      <c r="BE128" s="160">
        <f>SUM(BC128:BD128)</f>
        <v>104.87</v>
      </c>
      <c r="BF128" s="160">
        <f>SUM(AE128)</f>
        <v>105.9</v>
      </c>
      <c r="BG128" s="161">
        <f>SUM(BE128:BF128)</f>
        <v>210.77</v>
      </c>
      <c r="BH128" s="162">
        <v>1</v>
      </c>
      <c r="BI128" s="16"/>
    </row>
    <row r="129" spans="1:61" ht="17.100000000000001" customHeight="1" x14ac:dyDescent="0.25">
      <c r="A129" s="236" t="s">
        <v>221</v>
      </c>
      <c r="B129" s="237" t="s">
        <v>222</v>
      </c>
      <c r="C129" s="230" t="s">
        <v>244</v>
      </c>
      <c r="D129" s="68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157"/>
      <c r="AB129" s="158"/>
      <c r="AC129" s="70">
        <f>SUM(D129:Z129)</f>
        <v>0</v>
      </c>
      <c r="AD129" s="159">
        <v>119.36</v>
      </c>
      <c r="AE129" s="160">
        <f>SUM(AC129:AD129)</f>
        <v>119.36</v>
      </c>
      <c r="AF129" s="157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69"/>
      <c r="AV129" s="69"/>
      <c r="AW129" s="69"/>
      <c r="AX129" s="69"/>
      <c r="AY129" s="69"/>
      <c r="AZ129" s="69"/>
      <c r="BA129" s="69"/>
      <c r="BB129" s="69"/>
      <c r="BC129" s="70">
        <f>SUM(AF129:BB129)</f>
        <v>0</v>
      </c>
      <c r="BD129" s="159">
        <v>119.63</v>
      </c>
      <c r="BE129" s="160">
        <f>SUM(BC129:BD129)</f>
        <v>119.63</v>
      </c>
      <c r="BF129" s="160">
        <f>SUM(AE129)</f>
        <v>119.36</v>
      </c>
      <c r="BG129" s="161">
        <f>SUM(BE129:BF129)</f>
        <v>238.99</v>
      </c>
      <c r="BH129" s="162">
        <v>2</v>
      </c>
      <c r="BI129" s="16"/>
    </row>
    <row r="130" spans="1:61" ht="17.100000000000001" customHeight="1" x14ac:dyDescent="0.25">
      <c r="A130" s="236" t="s">
        <v>233</v>
      </c>
      <c r="B130" s="237" t="s">
        <v>234</v>
      </c>
      <c r="C130" s="230" t="s">
        <v>244</v>
      </c>
      <c r="D130" s="68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157"/>
      <c r="AB130" s="158"/>
      <c r="AC130" s="70">
        <f>SUM(D130:Z130)</f>
        <v>0</v>
      </c>
      <c r="AD130" s="159">
        <v>124.44</v>
      </c>
      <c r="AE130" s="160">
        <f>SUM(AC130:AD130)</f>
        <v>124.44</v>
      </c>
      <c r="AF130" s="157"/>
      <c r="AG130" s="69"/>
      <c r="AH130" s="69"/>
      <c r="AI130" s="69"/>
      <c r="AJ130" s="69"/>
      <c r="AK130" s="69"/>
      <c r="AL130" s="69"/>
      <c r="AM130" s="69"/>
      <c r="AN130" s="69"/>
      <c r="AO130" s="69"/>
      <c r="AP130" s="69"/>
      <c r="AQ130" s="69"/>
      <c r="AR130" s="69"/>
      <c r="AS130" s="69"/>
      <c r="AT130" s="69"/>
      <c r="AU130" s="69"/>
      <c r="AV130" s="69"/>
      <c r="AW130" s="69"/>
      <c r="AX130" s="69"/>
      <c r="AY130" s="69"/>
      <c r="AZ130" s="69"/>
      <c r="BA130" s="69"/>
      <c r="BB130" s="69"/>
      <c r="BC130" s="70">
        <f>SUM(AF130:BB130)</f>
        <v>0</v>
      </c>
      <c r="BD130" s="159">
        <v>117.87</v>
      </c>
      <c r="BE130" s="160">
        <f>SUM(BC130:BD130)</f>
        <v>117.87</v>
      </c>
      <c r="BF130" s="160">
        <f>SUM(AE130)</f>
        <v>124.44</v>
      </c>
      <c r="BG130" s="161">
        <f>SUM(BE130:BF130)</f>
        <v>242.31</v>
      </c>
      <c r="BH130" s="162">
        <v>3</v>
      </c>
      <c r="BI130" s="16"/>
    </row>
    <row r="131" spans="1:61" ht="17.100000000000001" customHeight="1" x14ac:dyDescent="0.25">
      <c r="A131" s="236" t="s">
        <v>215</v>
      </c>
      <c r="B131" s="230" t="s">
        <v>216</v>
      </c>
      <c r="C131" s="230" t="s">
        <v>244</v>
      </c>
      <c r="D131" s="68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157"/>
      <c r="AB131" s="158"/>
      <c r="AC131" s="70">
        <f>SUM(D131:Z131)</f>
        <v>0</v>
      </c>
      <c r="AD131" s="159">
        <v>136.15</v>
      </c>
      <c r="AE131" s="160">
        <f>SUM(AC131:AD131)</f>
        <v>136.15</v>
      </c>
      <c r="AF131" s="157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70">
        <f>SUM(AF131:BB131)</f>
        <v>0</v>
      </c>
      <c r="BD131" s="159">
        <v>111.43</v>
      </c>
      <c r="BE131" s="160">
        <f>SUM(BC131:BD131)</f>
        <v>111.43</v>
      </c>
      <c r="BF131" s="160">
        <f>SUM(AE131)</f>
        <v>136.15</v>
      </c>
      <c r="BG131" s="161">
        <f>SUM(BE131:BF131)</f>
        <v>247.58</v>
      </c>
      <c r="BH131" s="162">
        <v>4</v>
      </c>
      <c r="BI131" s="16"/>
    </row>
    <row r="132" spans="1:61" ht="17.100000000000001" customHeight="1" x14ac:dyDescent="0.25">
      <c r="A132" s="236" t="s">
        <v>207</v>
      </c>
      <c r="B132" s="237" t="s">
        <v>208</v>
      </c>
      <c r="C132" s="226" t="s">
        <v>101</v>
      </c>
      <c r="D132" s="68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157"/>
      <c r="AB132" s="158"/>
      <c r="AC132" s="70">
        <f>SUM(D132:Z132)</f>
        <v>0</v>
      </c>
      <c r="AD132" s="159">
        <v>135.35</v>
      </c>
      <c r="AE132" s="160">
        <f>SUM(AC132:AD132)</f>
        <v>135.35</v>
      </c>
      <c r="AF132" s="157"/>
      <c r="AG132" s="69"/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  <c r="AR132" s="69"/>
      <c r="AS132" s="69"/>
      <c r="AT132" s="69"/>
      <c r="AU132" s="69"/>
      <c r="AV132" s="69"/>
      <c r="AW132" s="69"/>
      <c r="AX132" s="69"/>
      <c r="AY132" s="69"/>
      <c r="AZ132" s="69"/>
      <c r="BA132" s="69"/>
      <c r="BB132" s="69"/>
      <c r="BC132" s="70">
        <f>SUM(AF132:BB132)</f>
        <v>0</v>
      </c>
      <c r="BD132" s="159">
        <v>120.87</v>
      </c>
      <c r="BE132" s="160">
        <f>SUM(BC132:BD132)</f>
        <v>120.87</v>
      </c>
      <c r="BF132" s="160">
        <f>SUM(AE132)</f>
        <v>135.35</v>
      </c>
      <c r="BG132" s="161">
        <f>SUM(BE132:BF132)</f>
        <v>256.22000000000003</v>
      </c>
      <c r="BH132" s="162">
        <v>5</v>
      </c>
      <c r="BI132" s="16"/>
    </row>
    <row r="133" spans="1:61" ht="17.100000000000001" customHeight="1" x14ac:dyDescent="0.25">
      <c r="A133" s="236" t="s">
        <v>235</v>
      </c>
      <c r="B133" s="237" t="s">
        <v>236</v>
      </c>
      <c r="C133" s="230" t="s">
        <v>244</v>
      </c>
      <c r="D133" s="68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157"/>
      <c r="AB133" s="158"/>
      <c r="AC133" s="70">
        <f>SUM(D133:Z133)</f>
        <v>0</v>
      </c>
      <c r="AD133" s="159">
        <v>141.21</v>
      </c>
      <c r="AE133" s="160">
        <f>SUM(AC133:AD133)</f>
        <v>141.21</v>
      </c>
      <c r="AF133" s="157"/>
      <c r="AG133" s="69"/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  <c r="AR133" s="69"/>
      <c r="AS133" s="69"/>
      <c r="AT133" s="69"/>
      <c r="AU133" s="69"/>
      <c r="AV133" s="69"/>
      <c r="AW133" s="69"/>
      <c r="AX133" s="69"/>
      <c r="AY133" s="69"/>
      <c r="AZ133" s="69"/>
      <c r="BA133" s="69"/>
      <c r="BB133" s="69"/>
      <c r="BC133" s="70">
        <f>SUM(AF133:BB133)</f>
        <v>0</v>
      </c>
      <c r="BD133" s="159">
        <v>129.22999999999999</v>
      </c>
      <c r="BE133" s="160">
        <f>SUM(BC133:BD133)</f>
        <v>129.22999999999999</v>
      </c>
      <c r="BF133" s="160">
        <f>SUM(AE133)</f>
        <v>141.21</v>
      </c>
      <c r="BG133" s="161">
        <f>SUM(BE133:BF133)</f>
        <v>270.44</v>
      </c>
      <c r="BH133" s="162">
        <v>6</v>
      </c>
      <c r="BI133" s="16"/>
    </row>
    <row r="134" spans="1:61" ht="17.100000000000001" customHeight="1" x14ac:dyDescent="0.25">
      <c r="A134" s="236" t="s">
        <v>219</v>
      </c>
      <c r="B134" s="226" t="s">
        <v>220</v>
      </c>
      <c r="C134" s="230" t="s">
        <v>244</v>
      </c>
      <c r="D134" s="68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157"/>
      <c r="AB134" s="158"/>
      <c r="AC134" s="70">
        <f>SUM(D134:Z134)</f>
        <v>0</v>
      </c>
      <c r="AD134" s="159">
        <v>145.33000000000001</v>
      </c>
      <c r="AE134" s="160">
        <f>SUM(AC134:AD134)</f>
        <v>145.33000000000001</v>
      </c>
      <c r="AF134" s="157"/>
      <c r="AG134" s="69"/>
      <c r="AH134" s="69"/>
      <c r="AI134" s="69"/>
      <c r="AJ134" s="69"/>
      <c r="AK134" s="69"/>
      <c r="AL134" s="69"/>
      <c r="AM134" s="69">
        <v>4</v>
      </c>
      <c r="AN134" s="69"/>
      <c r="AO134" s="69"/>
      <c r="AP134" s="69"/>
      <c r="AQ134" s="69"/>
      <c r="AR134" s="69"/>
      <c r="AS134" s="69">
        <v>4</v>
      </c>
      <c r="AT134" s="69"/>
      <c r="AU134" s="69"/>
      <c r="AV134" s="69"/>
      <c r="AW134" s="69"/>
      <c r="AX134" s="69"/>
      <c r="AY134" s="69"/>
      <c r="AZ134" s="69"/>
      <c r="BA134" s="69"/>
      <c r="BB134" s="69"/>
      <c r="BC134" s="70">
        <f>SUM(AF134:BB134)</f>
        <v>8</v>
      </c>
      <c r="BD134" s="159">
        <v>134.25</v>
      </c>
      <c r="BE134" s="160">
        <f>SUM(BC134:BD134)</f>
        <v>142.25</v>
      </c>
      <c r="BF134" s="160">
        <f>SUM(AE134)</f>
        <v>145.33000000000001</v>
      </c>
      <c r="BG134" s="161">
        <f>SUM(BE134:BF134)</f>
        <v>287.58000000000004</v>
      </c>
      <c r="BH134" s="162">
        <v>7</v>
      </c>
      <c r="BI134" s="16"/>
    </row>
    <row r="135" spans="1:61" ht="17.100000000000001" customHeight="1" x14ac:dyDescent="0.25">
      <c r="A135" s="236" t="s">
        <v>217</v>
      </c>
      <c r="B135" s="230" t="s">
        <v>218</v>
      </c>
      <c r="C135" s="260" t="s">
        <v>245</v>
      </c>
      <c r="D135" s="68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157"/>
      <c r="AB135" s="158"/>
      <c r="AC135" s="70">
        <f>SUM(D135:Z135)</f>
        <v>0</v>
      </c>
      <c r="AD135" s="159">
        <v>177.86</v>
      </c>
      <c r="AE135" s="160">
        <f>SUM(AC135:AD135)</f>
        <v>177.86</v>
      </c>
      <c r="AF135" s="157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69"/>
      <c r="AU135" s="69"/>
      <c r="AV135" s="69"/>
      <c r="AW135" s="69"/>
      <c r="AX135" s="69"/>
      <c r="AY135" s="69"/>
      <c r="AZ135" s="69"/>
      <c r="BA135" s="69"/>
      <c r="BB135" s="69"/>
      <c r="BC135" s="70">
        <f>SUM(AF135:BB135)</f>
        <v>0</v>
      </c>
      <c r="BD135" s="159">
        <v>163.57</v>
      </c>
      <c r="BE135" s="160">
        <f>SUM(BC135:BD135)</f>
        <v>163.57</v>
      </c>
      <c r="BF135" s="160">
        <f>SUM(AE135)</f>
        <v>177.86</v>
      </c>
      <c r="BG135" s="161">
        <f>SUM(BE135:BF135)</f>
        <v>341.43</v>
      </c>
      <c r="BH135" s="162">
        <v>8</v>
      </c>
      <c r="BI135" s="16"/>
    </row>
    <row r="136" spans="1:61" ht="17.100000000000001" customHeight="1" thickBot="1" x14ac:dyDescent="0.3">
      <c r="A136" s="236" t="s">
        <v>213</v>
      </c>
      <c r="B136" s="237" t="s">
        <v>214</v>
      </c>
      <c r="C136" s="230" t="s">
        <v>244</v>
      </c>
      <c r="D136" s="68"/>
      <c r="E136" s="69"/>
      <c r="F136" s="69"/>
      <c r="G136" s="69"/>
      <c r="H136" s="69"/>
      <c r="I136" s="69"/>
      <c r="J136" s="69"/>
      <c r="K136" s="69" t="s">
        <v>252</v>
      </c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157"/>
      <c r="AB136" s="158"/>
      <c r="AC136" s="70">
        <f>SUM(D136:Z136)</f>
        <v>0</v>
      </c>
      <c r="AD136" s="159">
        <v>999</v>
      </c>
      <c r="AE136" s="160">
        <f>SUM(AC136:AD136)</f>
        <v>999</v>
      </c>
      <c r="AF136" s="157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70">
        <f>SUM(AF136:BB136)</f>
        <v>0</v>
      </c>
      <c r="BD136" s="159">
        <v>15.24</v>
      </c>
      <c r="BE136" s="160">
        <f>SUM(BC136:BD136)</f>
        <v>15.24</v>
      </c>
      <c r="BF136" s="160">
        <f>SUM(AE136)</f>
        <v>999</v>
      </c>
      <c r="BG136" s="161">
        <f>SUM(BE136:BF136)</f>
        <v>1014.24</v>
      </c>
      <c r="BH136" s="162">
        <v>9</v>
      </c>
      <c r="BI136" s="16"/>
    </row>
    <row r="137" spans="1:61" ht="24" customHeight="1" thickTop="1" thickBot="1" x14ac:dyDescent="0.4">
      <c r="A137" s="212"/>
      <c r="B137" s="213" t="s">
        <v>249</v>
      </c>
      <c r="C137" s="214"/>
      <c r="D137" s="68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157"/>
      <c r="AB137" s="158"/>
      <c r="AC137" s="70"/>
      <c r="AD137" s="159"/>
      <c r="AE137" s="160"/>
      <c r="AF137" s="157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69"/>
      <c r="AU137" s="69"/>
      <c r="AV137" s="69"/>
      <c r="AW137" s="69"/>
      <c r="AX137" s="69"/>
      <c r="AY137" s="69"/>
      <c r="AZ137" s="69"/>
      <c r="BA137" s="69"/>
      <c r="BB137" s="69"/>
      <c r="BC137" s="70"/>
      <c r="BD137" s="159"/>
      <c r="BE137" s="160"/>
      <c r="BF137" s="160"/>
      <c r="BG137" s="161"/>
      <c r="BH137" s="162"/>
      <c r="BI137" s="16"/>
    </row>
    <row r="138" spans="1:61" ht="17.100000000000001" customHeight="1" thickTop="1" x14ac:dyDescent="0.25">
      <c r="A138" s="233" t="s">
        <v>239</v>
      </c>
      <c r="B138" s="234" t="s">
        <v>240</v>
      </c>
      <c r="C138" s="235" t="s">
        <v>244</v>
      </c>
      <c r="D138" s="68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157"/>
      <c r="AB138" s="158"/>
      <c r="AC138" s="70">
        <f t="shared" ref="AC138:AC150" si="74">SUM(D138:Z138)</f>
        <v>0</v>
      </c>
      <c r="AD138" s="159">
        <v>97.87</v>
      </c>
      <c r="AE138" s="160">
        <f t="shared" ref="AE138:AE150" si="75">SUM(AC138:AD138)</f>
        <v>97.87</v>
      </c>
      <c r="AF138" s="157"/>
      <c r="AG138" s="69"/>
      <c r="AH138" s="69"/>
      <c r="AI138" s="69"/>
      <c r="AJ138" s="69"/>
      <c r="AK138" s="69"/>
      <c r="AL138" s="69"/>
      <c r="AM138" s="69">
        <v>4</v>
      </c>
      <c r="AN138" s="69"/>
      <c r="AO138" s="69"/>
      <c r="AP138" s="69"/>
      <c r="AQ138" s="69"/>
      <c r="AR138" s="69"/>
      <c r="AS138" s="69"/>
      <c r="AT138" s="69">
        <v>4</v>
      </c>
      <c r="AU138" s="69"/>
      <c r="AV138" s="69"/>
      <c r="AW138" s="69"/>
      <c r="AX138" s="69"/>
      <c r="AY138" s="69"/>
      <c r="AZ138" s="69"/>
      <c r="BA138" s="69"/>
      <c r="BB138" s="69"/>
      <c r="BC138" s="70">
        <f t="shared" ref="BC138:BC150" si="76">SUM(AF138:BB138)</f>
        <v>8</v>
      </c>
      <c r="BD138" s="159">
        <v>95.25</v>
      </c>
      <c r="BE138" s="160">
        <f t="shared" ref="BE138:BE150" si="77">SUM(BC138:BD138)</f>
        <v>103.25</v>
      </c>
      <c r="BF138" s="160">
        <f t="shared" ref="BF138:BF150" si="78">SUM(AE138)</f>
        <v>97.87</v>
      </c>
      <c r="BG138" s="161">
        <f t="shared" ref="BG138:BG150" si="79">SUM(BE138:BF138)</f>
        <v>201.12</v>
      </c>
      <c r="BH138" s="162">
        <v>1</v>
      </c>
      <c r="BI138" s="16"/>
    </row>
    <row r="139" spans="1:61" ht="17.100000000000001" customHeight="1" x14ac:dyDescent="0.25">
      <c r="A139" s="236" t="s">
        <v>206</v>
      </c>
      <c r="B139" s="237" t="s">
        <v>100</v>
      </c>
      <c r="C139" s="226" t="s">
        <v>101</v>
      </c>
      <c r="D139" s="68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157"/>
      <c r="AB139" s="158"/>
      <c r="AC139" s="70">
        <f t="shared" si="74"/>
        <v>0</v>
      </c>
      <c r="AD139" s="159">
        <v>104.21</v>
      </c>
      <c r="AE139" s="160">
        <f t="shared" si="75"/>
        <v>104.21</v>
      </c>
      <c r="AF139" s="157"/>
      <c r="AG139" s="69"/>
      <c r="AH139" s="69"/>
      <c r="AI139" s="69"/>
      <c r="AJ139" s="69"/>
      <c r="AK139" s="69"/>
      <c r="AL139" s="69"/>
      <c r="AM139" s="69"/>
      <c r="AN139" s="69"/>
      <c r="AO139" s="69"/>
      <c r="AP139" s="69"/>
      <c r="AQ139" s="69"/>
      <c r="AR139" s="69"/>
      <c r="AS139" s="69"/>
      <c r="AT139" s="69"/>
      <c r="AU139" s="69"/>
      <c r="AV139" s="69"/>
      <c r="AW139" s="69"/>
      <c r="AX139" s="69"/>
      <c r="AY139" s="69"/>
      <c r="AZ139" s="69"/>
      <c r="BA139" s="69"/>
      <c r="BB139" s="69"/>
      <c r="BC139" s="70">
        <f t="shared" si="76"/>
        <v>0</v>
      </c>
      <c r="BD139" s="159">
        <v>102.3</v>
      </c>
      <c r="BE139" s="160">
        <f t="shared" si="77"/>
        <v>102.3</v>
      </c>
      <c r="BF139" s="160">
        <f t="shared" si="78"/>
        <v>104.21</v>
      </c>
      <c r="BG139" s="161">
        <f t="shared" si="79"/>
        <v>206.51</v>
      </c>
      <c r="BH139" s="162">
        <v>2</v>
      </c>
      <c r="BI139" s="16"/>
    </row>
    <row r="140" spans="1:61" ht="17.100000000000001" customHeight="1" x14ac:dyDescent="0.25">
      <c r="A140" s="236" t="s">
        <v>211</v>
      </c>
      <c r="B140" s="237" t="s">
        <v>212</v>
      </c>
      <c r="C140" s="230" t="s">
        <v>244</v>
      </c>
      <c r="D140" s="68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157"/>
      <c r="AB140" s="158"/>
      <c r="AC140" s="70">
        <f t="shared" si="74"/>
        <v>0</v>
      </c>
      <c r="AD140" s="159">
        <v>115.84</v>
      </c>
      <c r="AE140" s="160">
        <f t="shared" si="75"/>
        <v>115.84</v>
      </c>
      <c r="AF140" s="157"/>
      <c r="AG140" s="69"/>
      <c r="AH140" s="69"/>
      <c r="AI140" s="69"/>
      <c r="AJ140" s="69"/>
      <c r="AK140" s="69"/>
      <c r="AL140" s="69"/>
      <c r="AM140" s="69"/>
      <c r="AN140" s="69"/>
      <c r="AO140" s="69"/>
      <c r="AP140" s="69"/>
      <c r="AQ140" s="69"/>
      <c r="AR140" s="69"/>
      <c r="AS140" s="69"/>
      <c r="AT140" s="69"/>
      <c r="AU140" s="69"/>
      <c r="AV140" s="69"/>
      <c r="AW140" s="69"/>
      <c r="AX140" s="69"/>
      <c r="AY140" s="69"/>
      <c r="AZ140" s="69"/>
      <c r="BA140" s="69"/>
      <c r="BB140" s="69"/>
      <c r="BC140" s="70">
        <f t="shared" si="76"/>
        <v>0</v>
      </c>
      <c r="BD140" s="159">
        <v>109.28</v>
      </c>
      <c r="BE140" s="160">
        <f t="shared" si="77"/>
        <v>109.28</v>
      </c>
      <c r="BF140" s="160">
        <f t="shared" si="78"/>
        <v>115.84</v>
      </c>
      <c r="BG140" s="161">
        <f t="shared" si="79"/>
        <v>225.12</v>
      </c>
      <c r="BH140" s="162">
        <v>3</v>
      </c>
      <c r="BI140" s="16"/>
    </row>
    <row r="141" spans="1:61" ht="17.100000000000001" customHeight="1" x14ac:dyDescent="0.25">
      <c r="A141" s="236" t="s">
        <v>241</v>
      </c>
      <c r="B141" s="237" t="s">
        <v>208</v>
      </c>
      <c r="C141" s="230" t="s">
        <v>244</v>
      </c>
      <c r="D141" s="68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157"/>
      <c r="AB141" s="158"/>
      <c r="AC141" s="70">
        <f t="shared" si="74"/>
        <v>0</v>
      </c>
      <c r="AD141" s="159">
        <v>123.12</v>
      </c>
      <c r="AE141" s="160">
        <f t="shared" si="75"/>
        <v>123.12</v>
      </c>
      <c r="AF141" s="157"/>
      <c r="AG141" s="69"/>
      <c r="AH141" s="69"/>
      <c r="AI141" s="69"/>
      <c r="AJ141" s="69"/>
      <c r="AK141" s="69"/>
      <c r="AL141" s="69"/>
      <c r="AM141" s="69"/>
      <c r="AN141" s="69"/>
      <c r="AO141" s="69"/>
      <c r="AP141" s="69"/>
      <c r="AQ141" s="69"/>
      <c r="AR141" s="69"/>
      <c r="AS141" s="69"/>
      <c r="AT141" s="69"/>
      <c r="AU141" s="69"/>
      <c r="AV141" s="69"/>
      <c r="AW141" s="69"/>
      <c r="AX141" s="69"/>
      <c r="AY141" s="69"/>
      <c r="AZ141" s="69"/>
      <c r="BA141" s="69"/>
      <c r="BB141" s="69"/>
      <c r="BC141" s="70">
        <f t="shared" si="76"/>
        <v>0</v>
      </c>
      <c r="BD141" s="159">
        <v>102.49</v>
      </c>
      <c r="BE141" s="160">
        <f t="shared" si="77"/>
        <v>102.49</v>
      </c>
      <c r="BF141" s="160">
        <f t="shared" si="78"/>
        <v>123.12</v>
      </c>
      <c r="BG141" s="161">
        <f t="shared" si="79"/>
        <v>225.61</v>
      </c>
      <c r="BH141" s="162">
        <v>4</v>
      </c>
      <c r="BI141" s="16"/>
    </row>
    <row r="142" spans="1:61" ht="17.100000000000001" customHeight="1" x14ac:dyDescent="0.25">
      <c r="A142" s="236" t="s">
        <v>223</v>
      </c>
      <c r="B142" s="237" t="s">
        <v>224</v>
      </c>
      <c r="C142" s="230" t="s">
        <v>244</v>
      </c>
      <c r="D142" s="68"/>
      <c r="E142" s="69"/>
      <c r="F142" s="69"/>
      <c r="G142" s="69"/>
      <c r="H142" s="69"/>
      <c r="I142" s="69"/>
      <c r="J142" s="69"/>
      <c r="K142" s="69">
        <v>4</v>
      </c>
      <c r="L142" s="69"/>
      <c r="M142" s="69"/>
      <c r="N142" s="69"/>
      <c r="O142" s="69"/>
      <c r="P142" s="69"/>
      <c r="Q142" s="69">
        <v>4</v>
      </c>
      <c r="R142" s="69"/>
      <c r="S142" s="69"/>
      <c r="T142" s="69"/>
      <c r="U142" s="69"/>
      <c r="V142" s="69"/>
      <c r="W142" s="69"/>
      <c r="X142" s="69"/>
      <c r="Y142" s="69"/>
      <c r="Z142" s="69"/>
      <c r="AA142" s="157"/>
      <c r="AB142" s="158"/>
      <c r="AC142" s="70">
        <f t="shared" si="74"/>
        <v>8</v>
      </c>
      <c r="AD142" s="159">
        <v>119.81</v>
      </c>
      <c r="AE142" s="160">
        <f t="shared" si="75"/>
        <v>127.81</v>
      </c>
      <c r="AF142" s="157"/>
      <c r="AG142" s="69"/>
      <c r="AH142" s="69"/>
      <c r="AI142" s="69"/>
      <c r="AJ142" s="69"/>
      <c r="AK142" s="69"/>
      <c r="AL142" s="69"/>
      <c r="AM142" s="69"/>
      <c r="AN142" s="69"/>
      <c r="AO142" s="69"/>
      <c r="AP142" s="69"/>
      <c r="AQ142" s="69"/>
      <c r="AR142" s="69"/>
      <c r="AS142" s="69"/>
      <c r="AT142" s="69"/>
      <c r="AU142" s="69"/>
      <c r="AV142" s="69"/>
      <c r="AW142" s="69"/>
      <c r="AX142" s="69"/>
      <c r="AY142" s="69"/>
      <c r="AZ142" s="69"/>
      <c r="BA142" s="69"/>
      <c r="BB142" s="69"/>
      <c r="BC142" s="70">
        <f t="shared" si="76"/>
        <v>0</v>
      </c>
      <c r="BD142" s="159">
        <v>110.37</v>
      </c>
      <c r="BE142" s="160">
        <f t="shared" si="77"/>
        <v>110.37</v>
      </c>
      <c r="BF142" s="160">
        <f t="shared" si="78"/>
        <v>127.81</v>
      </c>
      <c r="BG142" s="161">
        <f t="shared" si="79"/>
        <v>238.18</v>
      </c>
      <c r="BH142" s="162">
        <v>5</v>
      </c>
      <c r="BI142" s="16"/>
    </row>
    <row r="143" spans="1:61" ht="17.100000000000001" customHeight="1" x14ac:dyDescent="0.25">
      <c r="A143" s="236" t="s">
        <v>209</v>
      </c>
      <c r="B143" s="237" t="s">
        <v>210</v>
      </c>
      <c r="C143" s="230" t="s">
        <v>244</v>
      </c>
      <c r="D143" s="68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157"/>
      <c r="AB143" s="158"/>
      <c r="AC143" s="70">
        <f t="shared" si="74"/>
        <v>0</v>
      </c>
      <c r="AD143" s="159">
        <v>117.78</v>
      </c>
      <c r="AE143" s="160">
        <f t="shared" si="75"/>
        <v>117.78</v>
      </c>
      <c r="AF143" s="157"/>
      <c r="AG143" s="69"/>
      <c r="AH143" s="69"/>
      <c r="AI143" s="69"/>
      <c r="AJ143" s="69">
        <v>4</v>
      </c>
      <c r="AK143" s="69"/>
      <c r="AL143" s="69"/>
      <c r="AM143" s="69"/>
      <c r="AN143" s="69"/>
      <c r="AO143" s="69"/>
      <c r="AP143" s="69"/>
      <c r="AQ143" s="69"/>
      <c r="AR143" s="69"/>
      <c r="AS143" s="69"/>
      <c r="AT143" s="69"/>
      <c r="AU143" s="69"/>
      <c r="AV143" s="69"/>
      <c r="AW143" s="69"/>
      <c r="AX143" s="69"/>
      <c r="AY143" s="69"/>
      <c r="AZ143" s="69"/>
      <c r="BA143" s="69"/>
      <c r="BB143" s="69"/>
      <c r="BC143" s="70">
        <f t="shared" si="76"/>
        <v>4</v>
      </c>
      <c r="BD143" s="159">
        <v>121.53</v>
      </c>
      <c r="BE143" s="160">
        <f t="shared" si="77"/>
        <v>125.53</v>
      </c>
      <c r="BF143" s="160">
        <f t="shared" si="78"/>
        <v>117.78</v>
      </c>
      <c r="BG143" s="161">
        <f t="shared" si="79"/>
        <v>243.31</v>
      </c>
      <c r="BH143" s="162">
        <v>6</v>
      </c>
      <c r="BI143" s="16"/>
    </row>
    <row r="144" spans="1:61" ht="17.100000000000001" customHeight="1" x14ac:dyDescent="0.25">
      <c r="A144" s="236" t="s">
        <v>226</v>
      </c>
      <c r="B144" s="237" t="s">
        <v>227</v>
      </c>
      <c r="C144" s="230" t="s">
        <v>244</v>
      </c>
      <c r="D144" s="68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>
        <v>4</v>
      </c>
      <c r="R144" s="69">
        <v>4</v>
      </c>
      <c r="S144" s="69"/>
      <c r="T144" s="69"/>
      <c r="U144" s="69">
        <v>20</v>
      </c>
      <c r="V144" s="69"/>
      <c r="W144" s="69"/>
      <c r="X144" s="69"/>
      <c r="Y144" s="69"/>
      <c r="Z144" s="69"/>
      <c r="AA144" s="157"/>
      <c r="AB144" s="158"/>
      <c r="AC144" s="70">
        <f t="shared" si="74"/>
        <v>28</v>
      </c>
      <c r="AD144" s="159">
        <v>131.30000000000001</v>
      </c>
      <c r="AE144" s="160">
        <f t="shared" si="75"/>
        <v>159.30000000000001</v>
      </c>
      <c r="AF144" s="157"/>
      <c r="AG144" s="69"/>
      <c r="AH144" s="69"/>
      <c r="AI144" s="69"/>
      <c r="AJ144" s="69"/>
      <c r="AK144" s="69"/>
      <c r="AL144" s="69"/>
      <c r="AM144" s="69"/>
      <c r="AN144" s="69"/>
      <c r="AO144" s="69"/>
      <c r="AP144" s="69"/>
      <c r="AQ144" s="69"/>
      <c r="AR144" s="69"/>
      <c r="AS144" s="69"/>
      <c r="AT144" s="69"/>
      <c r="AU144" s="69"/>
      <c r="AV144" s="69"/>
      <c r="AW144" s="69">
        <v>20</v>
      </c>
      <c r="AX144" s="69"/>
      <c r="AY144" s="69"/>
      <c r="AZ144" s="69"/>
      <c r="BA144" s="69"/>
      <c r="BB144" s="69"/>
      <c r="BC144" s="70">
        <f t="shared" si="76"/>
        <v>20</v>
      </c>
      <c r="BD144" s="159">
        <v>122.35</v>
      </c>
      <c r="BE144" s="160">
        <f t="shared" si="77"/>
        <v>142.35</v>
      </c>
      <c r="BF144" s="160">
        <f t="shared" si="78"/>
        <v>159.30000000000001</v>
      </c>
      <c r="BG144" s="161">
        <f t="shared" si="79"/>
        <v>301.64999999999998</v>
      </c>
      <c r="BH144" s="162">
        <v>7</v>
      </c>
      <c r="BI144" s="16"/>
    </row>
    <row r="145" spans="1:61" ht="17.100000000000001" customHeight="1" x14ac:dyDescent="0.25">
      <c r="A145" s="236" t="s">
        <v>230</v>
      </c>
      <c r="B145" s="237" t="s">
        <v>253</v>
      </c>
      <c r="C145" s="226" t="s">
        <v>101</v>
      </c>
      <c r="D145" s="68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157"/>
      <c r="AB145" s="158"/>
      <c r="AC145" s="70">
        <f t="shared" si="74"/>
        <v>0</v>
      </c>
      <c r="AD145" s="159">
        <v>159.4</v>
      </c>
      <c r="AE145" s="160">
        <f t="shared" si="75"/>
        <v>159.4</v>
      </c>
      <c r="AF145" s="157"/>
      <c r="AG145" s="69"/>
      <c r="AH145" s="69"/>
      <c r="AI145" s="69"/>
      <c r="AJ145" s="69"/>
      <c r="AK145" s="69"/>
      <c r="AL145" s="69"/>
      <c r="AM145" s="69"/>
      <c r="AN145" s="69"/>
      <c r="AO145" s="69"/>
      <c r="AP145" s="69"/>
      <c r="AQ145" s="69"/>
      <c r="AR145" s="69"/>
      <c r="AS145" s="69"/>
      <c r="AT145" s="69"/>
      <c r="AU145" s="69"/>
      <c r="AV145" s="69"/>
      <c r="AW145" s="69"/>
      <c r="AX145" s="69"/>
      <c r="AY145" s="69"/>
      <c r="AZ145" s="69"/>
      <c r="BA145" s="69"/>
      <c r="BB145" s="69"/>
      <c r="BC145" s="70">
        <f t="shared" si="76"/>
        <v>0</v>
      </c>
      <c r="BD145" s="159">
        <v>143.84</v>
      </c>
      <c r="BE145" s="160">
        <f t="shared" si="77"/>
        <v>143.84</v>
      </c>
      <c r="BF145" s="160">
        <f t="shared" si="78"/>
        <v>159.4</v>
      </c>
      <c r="BG145" s="161">
        <f t="shared" si="79"/>
        <v>303.24</v>
      </c>
      <c r="BH145" s="162">
        <v>8</v>
      </c>
      <c r="BI145" s="16"/>
    </row>
    <row r="146" spans="1:61" ht="17.100000000000001" customHeight="1" x14ac:dyDescent="0.25">
      <c r="A146" s="236" t="s">
        <v>242</v>
      </c>
      <c r="B146" s="290" t="s">
        <v>243</v>
      </c>
      <c r="C146" s="230" t="s">
        <v>159</v>
      </c>
      <c r="D146" s="68"/>
      <c r="E146" s="69"/>
      <c r="F146" s="69"/>
      <c r="G146" s="69"/>
      <c r="H146" s="69"/>
      <c r="I146" s="69"/>
      <c r="J146" s="69"/>
      <c r="K146" s="69"/>
      <c r="L146" s="69">
        <v>20</v>
      </c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157"/>
      <c r="AB146" s="158"/>
      <c r="AC146" s="70">
        <f t="shared" si="74"/>
        <v>20</v>
      </c>
      <c r="AD146" s="159">
        <v>176.61</v>
      </c>
      <c r="AE146" s="160">
        <f t="shared" si="75"/>
        <v>196.61</v>
      </c>
      <c r="AF146" s="157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  <c r="AR146" s="69"/>
      <c r="AS146" s="69"/>
      <c r="AT146" s="69"/>
      <c r="AU146" s="69"/>
      <c r="AV146" s="69"/>
      <c r="AW146" s="69"/>
      <c r="AX146" s="69"/>
      <c r="AY146" s="69"/>
      <c r="AZ146" s="69"/>
      <c r="BA146" s="69"/>
      <c r="BB146" s="69"/>
      <c r="BC146" s="70">
        <f t="shared" si="76"/>
        <v>0</v>
      </c>
      <c r="BD146" s="159">
        <v>159.91</v>
      </c>
      <c r="BE146" s="160">
        <f t="shared" si="77"/>
        <v>159.91</v>
      </c>
      <c r="BF146" s="160">
        <f t="shared" si="78"/>
        <v>196.61</v>
      </c>
      <c r="BG146" s="161">
        <f t="shared" si="79"/>
        <v>356.52</v>
      </c>
      <c r="BH146" s="162">
        <v>9</v>
      </c>
      <c r="BI146" s="16"/>
    </row>
    <row r="147" spans="1:61" ht="17.100000000000001" customHeight="1" x14ac:dyDescent="0.25">
      <c r="A147" s="236" t="s">
        <v>204</v>
      </c>
      <c r="B147" s="237" t="s">
        <v>205</v>
      </c>
      <c r="C147" s="230" t="s">
        <v>244</v>
      </c>
      <c r="D147" s="68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 t="s">
        <v>251</v>
      </c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157"/>
      <c r="AB147" s="158"/>
      <c r="AC147" s="70">
        <f t="shared" si="74"/>
        <v>0</v>
      </c>
      <c r="AD147" s="159">
        <v>999</v>
      </c>
      <c r="AE147" s="160">
        <f t="shared" si="75"/>
        <v>999</v>
      </c>
      <c r="AF147" s="157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70">
        <f t="shared" si="76"/>
        <v>0</v>
      </c>
      <c r="BD147" s="159" t="s">
        <v>250</v>
      </c>
      <c r="BE147" s="160">
        <f t="shared" si="77"/>
        <v>0</v>
      </c>
      <c r="BF147" s="160">
        <f t="shared" si="78"/>
        <v>999</v>
      </c>
      <c r="BG147" s="161">
        <f t="shared" si="79"/>
        <v>999</v>
      </c>
      <c r="BH147" s="162">
        <v>10</v>
      </c>
      <c r="BI147" s="16"/>
    </row>
    <row r="148" spans="1:61" ht="17.100000000000001" customHeight="1" x14ac:dyDescent="0.25">
      <c r="A148" s="236" t="s">
        <v>231</v>
      </c>
      <c r="B148" s="237" t="s">
        <v>232</v>
      </c>
      <c r="C148" s="230" t="s">
        <v>244</v>
      </c>
      <c r="D148" s="68"/>
      <c r="E148" s="69"/>
      <c r="F148" s="69"/>
      <c r="G148" s="69"/>
      <c r="H148" s="69"/>
      <c r="I148" s="69"/>
      <c r="J148" s="69"/>
      <c r="K148" s="69"/>
      <c r="L148" s="69" t="s">
        <v>254</v>
      </c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157"/>
      <c r="AB148" s="158"/>
      <c r="AC148" s="70">
        <f t="shared" si="74"/>
        <v>0</v>
      </c>
      <c r="AD148" s="159">
        <v>999</v>
      </c>
      <c r="AE148" s="160">
        <f t="shared" si="75"/>
        <v>999</v>
      </c>
      <c r="AF148" s="157"/>
      <c r="AG148" s="69"/>
      <c r="AH148" s="69"/>
      <c r="AI148" s="69"/>
      <c r="AJ148" s="69"/>
      <c r="AK148" s="69"/>
      <c r="AL148" s="69"/>
      <c r="AM148" s="69"/>
      <c r="AN148" s="69"/>
      <c r="AO148" s="69"/>
      <c r="AP148" s="69"/>
      <c r="AQ148" s="69"/>
      <c r="AR148" s="69"/>
      <c r="AS148" s="69"/>
      <c r="AT148" s="69"/>
      <c r="AU148" s="69"/>
      <c r="AV148" s="69"/>
      <c r="AW148" s="69"/>
      <c r="AX148" s="69"/>
      <c r="AY148" s="69"/>
      <c r="AZ148" s="69"/>
      <c r="BA148" s="69"/>
      <c r="BB148" s="69"/>
      <c r="BC148" s="70">
        <f t="shared" si="76"/>
        <v>0</v>
      </c>
      <c r="BD148" s="159">
        <v>120.35</v>
      </c>
      <c r="BE148" s="160">
        <f t="shared" si="77"/>
        <v>120.35</v>
      </c>
      <c r="BF148" s="160">
        <f t="shared" si="78"/>
        <v>999</v>
      </c>
      <c r="BG148" s="161">
        <f t="shared" si="79"/>
        <v>1119.3499999999999</v>
      </c>
      <c r="BH148" s="162">
        <v>11</v>
      </c>
      <c r="BI148" s="16"/>
    </row>
    <row r="149" spans="1:61" ht="17.100000000000001" customHeight="1" x14ac:dyDescent="0.25">
      <c r="A149" s="236" t="s">
        <v>228</v>
      </c>
      <c r="B149" s="237" t="s">
        <v>229</v>
      </c>
      <c r="C149" s="230" t="s">
        <v>244</v>
      </c>
      <c r="D149" s="68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157"/>
      <c r="AB149" s="158"/>
      <c r="AC149" s="70">
        <f t="shared" si="74"/>
        <v>0</v>
      </c>
      <c r="AD149" s="159">
        <v>132.26</v>
      </c>
      <c r="AE149" s="160">
        <f t="shared" si="75"/>
        <v>132.26</v>
      </c>
      <c r="AF149" s="157"/>
      <c r="AG149" s="69"/>
      <c r="AH149" s="69"/>
      <c r="AI149" s="69"/>
      <c r="AJ149" s="69"/>
      <c r="AK149" s="69"/>
      <c r="AL149" s="69"/>
      <c r="AM149" s="69"/>
      <c r="AN149" s="69"/>
      <c r="AO149" s="69"/>
      <c r="AP149" s="69"/>
      <c r="AQ149" s="69"/>
      <c r="AR149" s="69"/>
      <c r="AS149" s="69"/>
      <c r="AT149" s="69"/>
      <c r="AU149" s="69"/>
      <c r="AV149" s="69"/>
      <c r="AW149" s="69"/>
      <c r="AX149" s="69"/>
      <c r="AY149" s="69"/>
      <c r="AZ149" s="69"/>
      <c r="BA149" s="69"/>
      <c r="BB149" s="69"/>
      <c r="BC149" s="70">
        <f t="shared" si="76"/>
        <v>0</v>
      </c>
      <c r="BD149" s="159">
        <v>999</v>
      </c>
      <c r="BE149" s="160">
        <f t="shared" si="77"/>
        <v>999</v>
      </c>
      <c r="BF149" s="160">
        <f t="shared" si="78"/>
        <v>132.26</v>
      </c>
      <c r="BG149" s="161">
        <f t="shared" si="79"/>
        <v>1131.26</v>
      </c>
      <c r="BH149" s="162">
        <v>12</v>
      </c>
      <c r="BI149" s="16"/>
    </row>
    <row r="150" spans="1:61" ht="17.100000000000001" customHeight="1" x14ac:dyDescent="0.25">
      <c r="A150" s="284" t="s">
        <v>237</v>
      </c>
      <c r="B150" s="291" t="s">
        <v>238</v>
      </c>
      <c r="C150" s="230" t="s">
        <v>244</v>
      </c>
      <c r="D150" s="68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157"/>
      <c r="AB150" s="158"/>
      <c r="AC150" s="70">
        <f t="shared" si="74"/>
        <v>0</v>
      </c>
      <c r="AD150" s="159">
        <v>999</v>
      </c>
      <c r="AE150" s="160">
        <f t="shared" si="75"/>
        <v>999</v>
      </c>
      <c r="AF150" s="157"/>
      <c r="AG150" s="69"/>
      <c r="AH150" s="69"/>
      <c r="AI150" s="69"/>
      <c r="AJ150" s="69"/>
      <c r="AK150" s="69"/>
      <c r="AL150" s="69"/>
      <c r="AM150" s="69"/>
      <c r="AN150" s="69"/>
      <c r="AO150" s="69"/>
      <c r="AP150" s="69"/>
      <c r="AQ150" s="69"/>
      <c r="AR150" s="69"/>
      <c r="AS150" s="69"/>
      <c r="AT150" s="69"/>
      <c r="AU150" s="69"/>
      <c r="AV150" s="69"/>
      <c r="AW150" s="69"/>
      <c r="AX150" s="69"/>
      <c r="AY150" s="69"/>
      <c r="AZ150" s="69"/>
      <c r="BA150" s="69"/>
      <c r="BB150" s="69"/>
      <c r="BC150" s="70">
        <f t="shared" si="76"/>
        <v>0</v>
      </c>
      <c r="BD150" s="159">
        <v>999</v>
      </c>
      <c r="BE150" s="160">
        <f t="shared" si="77"/>
        <v>999</v>
      </c>
      <c r="BF150" s="160">
        <f t="shared" si="78"/>
        <v>999</v>
      </c>
      <c r="BG150" s="161">
        <f t="shared" si="79"/>
        <v>1998</v>
      </c>
      <c r="BH150" s="162">
        <v>13</v>
      </c>
      <c r="BI150" s="16"/>
    </row>
    <row r="151" spans="1:61" ht="17.100000000000001" customHeight="1" thickBot="1" x14ac:dyDescent="0.3">
      <c r="A151" s="285"/>
      <c r="B151" s="286"/>
      <c r="C151" s="238"/>
      <c r="D151" s="71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  <c r="AA151" s="164"/>
      <c r="AB151" s="165"/>
      <c r="AC151" s="73">
        <f t="shared" ref="AC151" si="80">SUM(D151:Z151)</f>
        <v>0</v>
      </c>
      <c r="AD151" s="166"/>
      <c r="AE151" s="160">
        <f t="shared" ref="AE151" si="81">SUM(AC151:AD151)</f>
        <v>0</v>
      </c>
      <c r="AF151" s="168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74"/>
      <c r="AS151" s="74"/>
      <c r="AT151" s="74"/>
      <c r="AU151" s="74"/>
      <c r="AV151" s="74"/>
      <c r="AW151" s="74"/>
      <c r="AX151" s="74"/>
      <c r="AY151" s="74"/>
      <c r="AZ151" s="74"/>
      <c r="BA151" s="74"/>
      <c r="BB151" s="74"/>
      <c r="BC151" s="75">
        <f t="shared" ref="BC151" si="82">SUM(AF151:BB151)</f>
        <v>0</v>
      </c>
      <c r="BD151" s="166"/>
      <c r="BE151" s="169">
        <f t="shared" ref="BE151" si="83">SUM(BC151:BD151)</f>
        <v>0</v>
      </c>
      <c r="BF151" s="169">
        <f t="shared" ref="BF151" si="84">SUM(AE151)</f>
        <v>0</v>
      </c>
      <c r="BG151" s="170">
        <f t="shared" ref="BG151" si="85">SUM(BE151:BF151)</f>
        <v>0</v>
      </c>
      <c r="BH151" s="171">
        <v>14</v>
      </c>
      <c r="BI151" s="16"/>
    </row>
    <row r="152" spans="1:61" ht="17.100000000000001" customHeight="1" thickTop="1" x14ac:dyDescent="0.2">
      <c r="A152" s="4"/>
      <c r="B152" s="4"/>
      <c r="C152" s="4"/>
      <c r="AB152" s="4"/>
      <c r="AC152" s="4"/>
      <c r="AD152" s="4"/>
      <c r="AE152" s="4"/>
      <c r="BC152" s="4"/>
      <c r="BD152" s="4"/>
      <c r="BE152" s="4"/>
      <c r="BF152" s="4"/>
      <c r="BG152" s="4"/>
      <c r="BH152" s="4"/>
    </row>
    <row r="153" spans="1:61" ht="17.100000000000001" customHeight="1" x14ac:dyDescent="0.2">
      <c r="A153" s="4"/>
      <c r="B153" s="4"/>
      <c r="C153" s="4"/>
      <c r="AB153" s="4"/>
      <c r="AC153" s="4"/>
      <c r="AD153" s="4"/>
      <c r="AE153" s="4"/>
      <c r="BC153" s="4"/>
      <c r="BD153" s="4"/>
      <c r="BE153" s="4"/>
      <c r="BF153" s="4"/>
      <c r="BG153" s="4"/>
      <c r="BH153" s="4"/>
    </row>
    <row r="154" spans="1:61" ht="17.100000000000001" customHeight="1" x14ac:dyDescent="0.25">
      <c r="C154" s="4"/>
      <c r="AB154" s="4"/>
      <c r="AC154" s="4"/>
      <c r="AD154" s="4"/>
      <c r="AE154" s="4"/>
      <c r="BC154" s="4"/>
      <c r="BD154" s="4"/>
      <c r="BE154" s="4"/>
      <c r="BF154" s="4"/>
      <c r="BG154" s="4"/>
      <c r="BH154" s="4"/>
    </row>
    <row r="155" spans="1:61" ht="17.100000000000001" customHeight="1" x14ac:dyDescent="0.25">
      <c r="C155" s="4"/>
      <c r="AB155" s="4"/>
      <c r="AC155" s="4"/>
      <c r="AD155" s="4"/>
      <c r="AE155" s="4"/>
      <c r="BC155" s="4"/>
      <c r="BD155" s="4"/>
      <c r="BE155" s="4"/>
      <c r="BF155" s="4"/>
      <c r="BG155" s="4"/>
      <c r="BH155" s="4"/>
    </row>
    <row r="156" spans="1:61" ht="17.100000000000001" customHeight="1" x14ac:dyDescent="0.25">
      <c r="C156" s="4"/>
      <c r="AB156" s="4"/>
      <c r="AC156" s="4"/>
      <c r="AD156" s="4"/>
      <c r="AE156" s="4"/>
      <c r="BC156" s="4"/>
      <c r="BD156" s="4"/>
      <c r="BE156" s="4"/>
      <c r="BF156" s="4"/>
      <c r="BG156" s="4"/>
      <c r="BH156" s="4"/>
    </row>
    <row r="157" spans="1:61" ht="20.100000000000001" customHeight="1" x14ac:dyDescent="0.25">
      <c r="D157" s="28"/>
      <c r="E157" s="28"/>
      <c r="F157" s="26"/>
      <c r="G157" s="28"/>
      <c r="H157" s="28"/>
      <c r="I157" s="26"/>
      <c r="J157" s="26"/>
      <c r="K157" s="32"/>
      <c r="L157" s="35"/>
      <c r="AB157" s="4"/>
      <c r="AC157" s="4"/>
      <c r="AD157" s="4"/>
      <c r="AE157" s="4"/>
      <c r="BC157" s="4"/>
      <c r="BD157" s="4"/>
      <c r="BE157" s="4"/>
      <c r="BF157" s="4"/>
      <c r="BG157" s="4"/>
      <c r="BH157" s="4"/>
    </row>
    <row r="158" spans="1:61" ht="20.100000000000001" customHeight="1" x14ac:dyDescent="0.25"/>
    <row r="159" spans="1:61" ht="20.100000000000001" customHeight="1" x14ac:dyDescent="0.25"/>
    <row r="160" spans="1:61" ht="20.100000000000001" customHeight="1" x14ac:dyDescent="0.25"/>
    <row r="161" spans="1:2" ht="20.100000000000001" customHeight="1" x14ac:dyDescent="0.25">
      <c r="A161" s="4"/>
      <c r="B161" s="4"/>
    </row>
    <row r="162" spans="1:2" ht="20.100000000000001" customHeight="1" x14ac:dyDescent="0.25">
      <c r="A162" s="4"/>
      <c r="B162" s="4"/>
    </row>
    <row r="163" spans="1:2" ht="20.100000000000001" customHeight="1" x14ac:dyDescent="0.25">
      <c r="A163" s="4"/>
      <c r="B163" s="4"/>
    </row>
    <row r="164" spans="1:2" x14ac:dyDescent="0.25">
      <c r="A164" s="4"/>
      <c r="B164" s="4"/>
    </row>
    <row r="165" spans="1:2" x14ac:dyDescent="0.25">
      <c r="A165" s="4"/>
      <c r="B165" s="4"/>
    </row>
    <row r="166" spans="1:2" x14ac:dyDescent="0.25">
      <c r="A166" s="4"/>
      <c r="B166" s="4"/>
    </row>
    <row r="167" spans="1:2" x14ac:dyDescent="0.25">
      <c r="A167" s="4"/>
      <c r="B167" s="4"/>
    </row>
    <row r="168" spans="1:2" x14ac:dyDescent="0.25">
      <c r="A168" s="4"/>
      <c r="B168" s="4"/>
    </row>
    <row r="169" spans="1:2" x14ac:dyDescent="0.25">
      <c r="A169" s="4"/>
      <c r="B169" s="4"/>
    </row>
    <row r="170" spans="1:2" x14ac:dyDescent="0.25">
      <c r="A170" s="4"/>
      <c r="B170" s="4"/>
    </row>
    <row r="171" spans="1:2" x14ac:dyDescent="0.25">
      <c r="A171" s="4"/>
      <c r="B171" s="4"/>
    </row>
    <row r="172" spans="1:2" x14ac:dyDescent="0.25">
      <c r="A172" s="4"/>
      <c r="B172" s="4"/>
    </row>
    <row r="173" spans="1:2" x14ac:dyDescent="0.25">
      <c r="A173" s="4"/>
      <c r="B173" s="4"/>
    </row>
    <row r="174" spans="1:2" x14ac:dyDescent="0.25">
      <c r="A174" s="4"/>
      <c r="B174" s="4"/>
    </row>
    <row r="175" spans="1:2" x14ac:dyDescent="0.25">
      <c r="A175" s="4"/>
      <c r="B175" s="4"/>
    </row>
    <row r="176" spans="1:2" x14ac:dyDescent="0.25">
      <c r="A176" s="4"/>
      <c r="B176" s="4"/>
    </row>
    <row r="177" spans="1:2" x14ac:dyDescent="0.25">
      <c r="A177" s="4"/>
      <c r="B177" s="4"/>
    </row>
    <row r="178" spans="1:2" x14ac:dyDescent="0.25">
      <c r="A178" s="4"/>
      <c r="B178" s="4"/>
    </row>
    <row r="179" spans="1:2" x14ac:dyDescent="0.25">
      <c r="A179" s="4"/>
      <c r="B179" s="4"/>
    </row>
  </sheetData>
  <sheetProtection algorithmName="SHA-512" hashValue="/A/mif4oXeoNns62HsbHLPdAzvgGhTU0QLfSUV2YnCIFaqWsSeQaDDTe0kBtFLIbgGfs2z/7LQtcZzXw6+Guag==" saltValue="sA/Ykt1zzC7shVzfASZY7w==" spinCount="100000" sheet="1" selectLockedCells="1" selectUnlockedCells="1"/>
  <sortState xmlns:xlrd2="http://schemas.microsoft.com/office/spreadsheetml/2017/richdata2" ref="A128:BG136">
    <sortCondition ref="BG128:BG136"/>
  </sortState>
  <phoneticPr fontId="0" type="noConversion"/>
  <pageMargins left="0.74803149606299213" right="0.27559055118110237" top="0.59055118110236227" bottom="0.47244094488188981" header="0.39370078740157483" footer="0.51181102362204722"/>
  <pageSetup paperSize="9" scale="16" orientation="landscape" horizontalDpi="300" verticalDpi="300" r:id="rId1"/>
  <headerFooter alignWithMargins="0">
    <oddHeader>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7"/>
  <sheetViews>
    <sheetView workbookViewId="0">
      <selection activeCell="K17" sqref="K17"/>
    </sheetView>
  </sheetViews>
  <sheetFormatPr defaultRowHeight="12.75" x14ac:dyDescent="0.2"/>
  <cols>
    <col min="1" max="1" width="25" style="2" customWidth="1"/>
    <col min="2" max="2" width="21.140625" style="2" customWidth="1"/>
    <col min="3" max="4" width="9.140625" style="2"/>
  </cols>
  <sheetData>
    <row r="1" spans="1:2" ht="15" x14ac:dyDescent="0.25">
      <c r="A1" s="1"/>
      <c r="B1" s="1"/>
    </row>
    <row r="2" spans="1:2" x14ac:dyDescent="0.2">
      <c r="A2" s="3"/>
      <c r="B2" s="3"/>
    </row>
    <row r="3" spans="1:2" x14ac:dyDescent="0.2">
      <c r="A3" s="3"/>
      <c r="B3" s="3"/>
    </row>
    <row r="4" spans="1:2" x14ac:dyDescent="0.2">
      <c r="A4" s="3"/>
      <c r="B4" s="3"/>
    </row>
    <row r="5" spans="1:2" x14ac:dyDescent="0.2">
      <c r="A5" s="3"/>
      <c r="B5" s="3"/>
    </row>
    <row r="6" spans="1:2" x14ac:dyDescent="0.2">
      <c r="A6" s="3"/>
      <c r="B6" s="3"/>
    </row>
    <row r="7" spans="1:2" x14ac:dyDescent="0.2">
      <c r="A7" s="3"/>
      <c r="B7" s="3"/>
    </row>
    <row r="8" spans="1:2" x14ac:dyDescent="0.2">
      <c r="A8" s="3"/>
      <c r="B8" s="3"/>
    </row>
    <row r="9" spans="1:2" x14ac:dyDescent="0.2">
      <c r="A9" s="3"/>
      <c r="B9" s="3"/>
    </row>
    <row r="10" spans="1:2" x14ac:dyDescent="0.2">
      <c r="A10" s="3"/>
      <c r="B10" s="3"/>
    </row>
    <row r="11" spans="1:2" x14ac:dyDescent="0.2">
      <c r="A11" s="3"/>
      <c r="B11" s="3"/>
    </row>
    <row r="12" spans="1:2" x14ac:dyDescent="0.2">
      <c r="A12" s="3"/>
      <c r="B12" s="3"/>
    </row>
    <row r="13" spans="1:2" x14ac:dyDescent="0.2">
      <c r="A13" s="3"/>
      <c r="B13" s="3"/>
    </row>
    <row r="14" spans="1:2" x14ac:dyDescent="0.2">
      <c r="A14" s="3"/>
      <c r="B14" s="3"/>
    </row>
    <row r="15" spans="1:2" x14ac:dyDescent="0.2">
      <c r="A15" s="3"/>
      <c r="B15" s="3"/>
    </row>
    <row r="16" spans="1:2" x14ac:dyDescent="0.2">
      <c r="A16" s="3"/>
      <c r="B16" s="3"/>
    </row>
    <row r="17" spans="1:2" x14ac:dyDescent="0.2">
      <c r="A17" s="3"/>
      <c r="B17" s="3"/>
    </row>
    <row r="18" spans="1:2" x14ac:dyDescent="0.2">
      <c r="A18" s="3"/>
      <c r="B18" s="3"/>
    </row>
    <row r="19" spans="1:2" x14ac:dyDescent="0.2">
      <c r="A19" s="3"/>
      <c r="B19" s="3"/>
    </row>
    <row r="20" spans="1:2" x14ac:dyDescent="0.2">
      <c r="A20" s="3"/>
      <c r="B20" s="3"/>
    </row>
    <row r="21" spans="1:2" x14ac:dyDescent="0.2">
      <c r="A21" s="3"/>
      <c r="B21" s="3"/>
    </row>
    <row r="22" spans="1:2" x14ac:dyDescent="0.2">
      <c r="A22" s="3"/>
      <c r="B22" s="3"/>
    </row>
    <row r="23" spans="1:2" x14ac:dyDescent="0.2">
      <c r="A23" s="3"/>
      <c r="B23" s="3"/>
    </row>
    <row r="24" spans="1:2" x14ac:dyDescent="0.2">
      <c r="A24" s="3"/>
      <c r="B24" s="3"/>
    </row>
    <row r="25" spans="1:2" x14ac:dyDescent="0.2">
      <c r="A25" s="3"/>
      <c r="B25" s="3"/>
    </row>
    <row r="26" spans="1:2" x14ac:dyDescent="0.2">
      <c r="A26" s="3"/>
      <c r="B26" s="3"/>
    </row>
    <row r="27" spans="1:2" x14ac:dyDescent="0.2">
      <c r="A27" s="3"/>
      <c r="B27" s="3"/>
    </row>
    <row r="28" spans="1:2" x14ac:dyDescent="0.2">
      <c r="A28" s="3"/>
      <c r="B28" s="3"/>
    </row>
    <row r="29" spans="1:2" x14ac:dyDescent="0.2">
      <c r="A29" s="3"/>
      <c r="B29" s="3"/>
    </row>
    <row r="30" spans="1:2" x14ac:dyDescent="0.2">
      <c r="A30" s="3"/>
      <c r="B30" s="3"/>
    </row>
    <row r="31" spans="1:2" x14ac:dyDescent="0.2">
      <c r="A31" s="3"/>
      <c r="B31" s="3"/>
    </row>
    <row r="32" spans="1:2" x14ac:dyDescent="0.2">
      <c r="A32" s="3"/>
      <c r="B32" s="3"/>
    </row>
    <row r="33" spans="1:2" x14ac:dyDescent="0.2">
      <c r="A33" s="3"/>
      <c r="B33" s="3"/>
    </row>
    <row r="34" spans="1:2" x14ac:dyDescent="0.2">
      <c r="A34" s="3"/>
      <c r="B34" s="3"/>
    </row>
    <row r="35" spans="1:2" x14ac:dyDescent="0.2">
      <c r="A35" s="3"/>
      <c r="B35" s="3"/>
    </row>
    <row r="36" spans="1:2" x14ac:dyDescent="0.2">
      <c r="A36" s="3"/>
      <c r="B36" s="3"/>
    </row>
    <row r="37" spans="1:2" x14ac:dyDescent="0.2">
      <c r="A37" s="3"/>
      <c r="B37" s="3"/>
    </row>
    <row r="38" spans="1:2" x14ac:dyDescent="0.2">
      <c r="A38" s="3"/>
      <c r="B38" s="3"/>
    </row>
    <row r="39" spans="1:2" x14ac:dyDescent="0.2">
      <c r="A39" s="3"/>
      <c r="B39" s="3"/>
    </row>
    <row r="40" spans="1:2" x14ac:dyDescent="0.2">
      <c r="A40" s="3"/>
      <c r="B40" s="3"/>
    </row>
    <row r="41" spans="1:2" x14ac:dyDescent="0.2">
      <c r="A41" s="3"/>
      <c r="B41" s="3"/>
    </row>
    <row r="42" spans="1:2" x14ac:dyDescent="0.2">
      <c r="A42" s="3"/>
      <c r="B42" s="3"/>
    </row>
    <row r="43" spans="1:2" x14ac:dyDescent="0.2">
      <c r="A43" s="3"/>
      <c r="B43" s="3"/>
    </row>
    <row r="44" spans="1:2" x14ac:dyDescent="0.2">
      <c r="A44" s="3"/>
      <c r="B44" s="3"/>
    </row>
    <row r="45" spans="1:2" x14ac:dyDescent="0.2">
      <c r="A45" s="3"/>
      <c r="B45" s="3"/>
    </row>
    <row r="46" spans="1:2" x14ac:dyDescent="0.2">
      <c r="A46" s="3"/>
      <c r="B46" s="3"/>
    </row>
    <row r="47" spans="1:2" x14ac:dyDescent="0.2">
      <c r="A47" s="3"/>
      <c r="B47" s="3"/>
    </row>
    <row r="48" spans="1:2" x14ac:dyDescent="0.2">
      <c r="A48" s="3"/>
      <c r="B48" s="3"/>
    </row>
    <row r="49" spans="1:2" x14ac:dyDescent="0.2">
      <c r="A49" s="3"/>
      <c r="B49" s="3"/>
    </row>
    <row r="50" spans="1:2" x14ac:dyDescent="0.2">
      <c r="A50" s="3"/>
      <c r="B50" s="3"/>
    </row>
    <row r="51" spans="1:2" x14ac:dyDescent="0.2">
      <c r="A51" s="3"/>
      <c r="B51" s="3"/>
    </row>
    <row r="52" spans="1:2" x14ac:dyDescent="0.2">
      <c r="A52" s="3"/>
      <c r="B52" s="3"/>
    </row>
    <row r="53" spans="1:2" x14ac:dyDescent="0.2">
      <c r="A53" s="3"/>
      <c r="B53" s="3"/>
    </row>
    <row r="54" spans="1:2" x14ac:dyDescent="0.2">
      <c r="A54" s="3"/>
      <c r="B54" s="3"/>
    </row>
    <row r="55" spans="1:2" x14ac:dyDescent="0.2">
      <c r="A55" s="3"/>
      <c r="B55" s="3"/>
    </row>
    <row r="56" spans="1:2" x14ac:dyDescent="0.2">
      <c r="A56" s="3"/>
      <c r="B56" s="3"/>
    </row>
    <row r="57" spans="1:2" x14ac:dyDescent="0.2">
      <c r="A57" s="3"/>
      <c r="B57" s="3"/>
    </row>
    <row r="58" spans="1:2" x14ac:dyDescent="0.2">
      <c r="A58" s="3"/>
      <c r="B58" s="3"/>
    </row>
    <row r="59" spans="1:2" x14ac:dyDescent="0.2">
      <c r="A59" s="3"/>
      <c r="B59" s="3"/>
    </row>
    <row r="60" spans="1:2" x14ac:dyDescent="0.2">
      <c r="A60" s="3"/>
      <c r="B60" s="3"/>
    </row>
    <row r="61" spans="1:2" x14ac:dyDescent="0.2">
      <c r="A61" s="3"/>
      <c r="B61" s="3"/>
    </row>
    <row r="62" spans="1:2" x14ac:dyDescent="0.2">
      <c r="A62" s="3"/>
      <c r="B62" s="3"/>
    </row>
    <row r="63" spans="1:2" x14ac:dyDescent="0.2">
      <c r="A63" s="3"/>
      <c r="B63" s="3"/>
    </row>
    <row r="64" spans="1:2" x14ac:dyDescent="0.2">
      <c r="A64" s="3"/>
      <c r="B64" s="3"/>
    </row>
    <row r="65" spans="1:2" x14ac:dyDescent="0.2">
      <c r="A65" s="3"/>
      <c r="B65" s="3"/>
    </row>
    <row r="66" spans="1:2" x14ac:dyDescent="0.2">
      <c r="A66" s="3"/>
      <c r="B66" s="3"/>
    </row>
    <row r="67" spans="1:2" x14ac:dyDescent="0.2">
      <c r="A67" s="3"/>
      <c r="B67" s="3"/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EGM-IMC14 &amp; 15 jan.2012</vt:lpstr>
      <vt:lpstr>Blad2</vt:lpstr>
      <vt:lpstr>Blad3</vt:lpstr>
      <vt:lpstr>'EGM-IMC14 &amp; 15 jan.2012'!Afdrukbereik</vt:lpstr>
    </vt:vector>
  </TitlesOfParts>
  <Company>Home Use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de Ronde-Oudemans</dc:creator>
  <cp:lastModifiedBy>Ties van Gog</cp:lastModifiedBy>
  <cp:lastPrinted>2013-12-27T20:30:10Z</cp:lastPrinted>
  <dcterms:created xsi:type="dcterms:W3CDTF">2005-02-02T14:54:55Z</dcterms:created>
  <dcterms:modified xsi:type="dcterms:W3CDTF">2026-10-19T14:48:43Z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776713299</vt:i4>
  </property>
  <property fmtid="{D5CDD505-2E9C-101B-9397-08002B2CF9AE}" pid="3" name="_EmailSubject">
    <vt:lpwstr>Leuk stukkie</vt:lpwstr>
  </property>
  <property fmtid="{D5CDD505-2E9C-101B-9397-08002B2CF9AE}" pid="4" name="_AuthorEmail">
    <vt:lpwstr>info@derondeoudemans.com</vt:lpwstr>
  </property>
  <property fmtid="{D5CDD505-2E9C-101B-9397-08002B2CF9AE}" pid="5" name="_AuthorEmailDisplayName">
    <vt:lpwstr>Marie de Ronde-Oudemans</vt:lpwstr>
  </property>
  <property fmtid="{D5CDD505-2E9C-101B-9397-08002B2CF9AE}" pid="6" name="_ReviewingToolsShownOnce">
    <vt:lpwstr/>
  </property>
</Properties>
</file>