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en\Indoor mencompetitie\Uitslagen\2025 - 2026\"/>
    </mc:Choice>
  </mc:AlternateContent>
  <xr:revisionPtr revIDLastSave="0" documentId="8_{65243839-7A4B-40CD-A930-675423629878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EGM-IMC 21 en 22 feb" sheetId="5" r:id="rId1"/>
    <sheet name="Blad2" sheetId="2" r:id="rId2"/>
    <sheet name="Blad3" sheetId="3" r:id="rId3"/>
  </sheets>
  <definedNames>
    <definedName name="_xlnm.Print_Area" localSheetId="0">'EGM-IMC 21 en 22 feb'!$A$1:$BH$107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24" i="5" l="1"/>
  <c r="BE24" i="5" s="1"/>
  <c r="AE24" i="5"/>
  <c r="BF24" i="5" s="1"/>
  <c r="AC24" i="5"/>
  <c r="BC42" i="5"/>
  <c r="BE42" i="5" s="1"/>
  <c r="BG42" i="5" s="1"/>
  <c r="AE42" i="5"/>
  <c r="BF42" i="5" s="1"/>
  <c r="AC42" i="5"/>
  <c r="BC51" i="5"/>
  <c r="BE51" i="5" s="1"/>
  <c r="BG51" i="5" s="1"/>
  <c r="AC51" i="5"/>
  <c r="AE51" i="5" s="1"/>
  <c r="BF51" i="5" s="1"/>
  <c r="BC76" i="5"/>
  <c r="BE76" i="5" s="1"/>
  <c r="AC76" i="5"/>
  <c r="AE76" i="5" s="1"/>
  <c r="BF76" i="5" s="1"/>
  <c r="BC86" i="5"/>
  <c r="BE86" i="5" s="1"/>
  <c r="BG86" i="5" s="1"/>
  <c r="AC86" i="5"/>
  <c r="AE86" i="5" s="1"/>
  <c r="BF86" i="5" s="1"/>
  <c r="BC103" i="5"/>
  <c r="BE103" i="5" s="1"/>
  <c r="BG103" i="5" s="1"/>
  <c r="AC103" i="5"/>
  <c r="AE103" i="5" s="1"/>
  <c r="BF103" i="5" s="1"/>
  <c r="BC110" i="5"/>
  <c r="BE110" i="5" s="1"/>
  <c r="BG110" i="5" s="1"/>
  <c r="AE110" i="5"/>
  <c r="BF110" i="5" s="1"/>
  <c r="AC110" i="5"/>
  <c r="BF121" i="5"/>
  <c r="BE121" i="5"/>
  <c r="BG121" i="5" s="1"/>
  <c r="BC82" i="5"/>
  <c r="BE82" i="5" s="1"/>
  <c r="AC82" i="5"/>
  <c r="AE82" i="5" s="1"/>
  <c r="BF82" i="5" s="1"/>
  <c r="BC85" i="5"/>
  <c r="BE85" i="5" s="1"/>
  <c r="AC85" i="5"/>
  <c r="AE85" i="5" s="1"/>
  <c r="BF85" i="5" s="1"/>
  <c r="BC81" i="5"/>
  <c r="BE81" i="5" s="1"/>
  <c r="AC81" i="5"/>
  <c r="AE81" i="5" s="1"/>
  <c r="BF81" i="5" s="1"/>
  <c r="BC84" i="5"/>
  <c r="BE84" i="5" s="1"/>
  <c r="AC84" i="5"/>
  <c r="AE84" i="5" s="1"/>
  <c r="BF84" i="5" s="1"/>
  <c r="BC80" i="5"/>
  <c r="BE80" i="5" s="1"/>
  <c r="AC80" i="5"/>
  <c r="AE80" i="5" s="1"/>
  <c r="BF80" i="5" s="1"/>
  <c r="BC83" i="5"/>
  <c r="BE83" i="5" s="1"/>
  <c r="AC83" i="5"/>
  <c r="AE83" i="5" s="1"/>
  <c r="BF83" i="5" s="1"/>
  <c r="BC17" i="5"/>
  <c r="BE17" i="5" s="1"/>
  <c r="BC13" i="5"/>
  <c r="BE13" i="5" s="1"/>
  <c r="BC5" i="5"/>
  <c r="BE5" i="5" s="1"/>
  <c r="BC4" i="5"/>
  <c r="BE4" i="5" s="1"/>
  <c r="BC6" i="5"/>
  <c r="BE6" i="5" s="1"/>
  <c r="BC8" i="5"/>
  <c r="BE8" i="5" s="1"/>
  <c r="BC10" i="5"/>
  <c r="BE10" i="5" s="1"/>
  <c r="BC16" i="5"/>
  <c r="BE16" i="5" s="1"/>
  <c r="BC9" i="5"/>
  <c r="BE9" i="5" s="1"/>
  <c r="BC15" i="5"/>
  <c r="BE15" i="5" s="1"/>
  <c r="BC23" i="5"/>
  <c r="BE23" i="5" s="1"/>
  <c r="BC18" i="5"/>
  <c r="BE18" i="5" s="1"/>
  <c r="BC12" i="5"/>
  <c r="BE12" i="5" s="1"/>
  <c r="BC19" i="5"/>
  <c r="BE19" i="5" s="1"/>
  <c r="BC14" i="5"/>
  <c r="BE14" i="5" s="1"/>
  <c r="BC22" i="5"/>
  <c r="BE22" i="5" s="1"/>
  <c r="BC11" i="5"/>
  <c r="BE11" i="5" s="1"/>
  <c r="BC7" i="5"/>
  <c r="BE7" i="5" s="1"/>
  <c r="BC21" i="5"/>
  <c r="BE21" i="5" s="1"/>
  <c r="BC20" i="5"/>
  <c r="BE20" i="5" s="1"/>
  <c r="AC17" i="5"/>
  <c r="AE17" i="5" s="1"/>
  <c r="BF17" i="5" s="1"/>
  <c r="AC13" i="5"/>
  <c r="AE13" i="5" s="1"/>
  <c r="BF13" i="5" s="1"/>
  <c r="AC5" i="5"/>
  <c r="AE5" i="5" s="1"/>
  <c r="BF5" i="5" s="1"/>
  <c r="AC4" i="5"/>
  <c r="AE4" i="5" s="1"/>
  <c r="BF4" i="5" s="1"/>
  <c r="BC115" i="5"/>
  <c r="BE115" i="5" s="1"/>
  <c r="AC115" i="5"/>
  <c r="AE115" i="5" s="1"/>
  <c r="BF115" i="5" s="1"/>
  <c r="BC130" i="5"/>
  <c r="AC130" i="5"/>
  <c r="AE130" i="5" s="1"/>
  <c r="BC129" i="5"/>
  <c r="BE129" i="5" s="1"/>
  <c r="AC129" i="5"/>
  <c r="AE129" i="5" s="1"/>
  <c r="BF129" i="5" s="1"/>
  <c r="BC127" i="5"/>
  <c r="BE127" i="5" s="1"/>
  <c r="AC127" i="5"/>
  <c r="AE127" i="5" s="1"/>
  <c r="BF127" i="5" s="1"/>
  <c r="BC128" i="5"/>
  <c r="BE128" i="5" s="1"/>
  <c r="AC128" i="5"/>
  <c r="AE128" i="5" s="1"/>
  <c r="BF128" i="5" s="1"/>
  <c r="AC50" i="5"/>
  <c r="AE50" i="5" s="1"/>
  <c r="BF50" i="5" s="1"/>
  <c r="BC50" i="5"/>
  <c r="BE50" i="5" s="1"/>
  <c r="BC121" i="5"/>
  <c r="BC120" i="5"/>
  <c r="BE120" i="5" s="1"/>
  <c r="BC117" i="5"/>
  <c r="BE117" i="5" s="1"/>
  <c r="BC114" i="5"/>
  <c r="BE114" i="5" s="1"/>
  <c r="BC119" i="5"/>
  <c r="BC118" i="5"/>
  <c r="BE118" i="5" s="1"/>
  <c r="BC116" i="5"/>
  <c r="BC107" i="5"/>
  <c r="BE107" i="5" s="1"/>
  <c r="BC109" i="5"/>
  <c r="BE109" i="5" s="1"/>
  <c r="BC108" i="5"/>
  <c r="BC94" i="5"/>
  <c r="BE94" i="5" s="1"/>
  <c r="BC98" i="5"/>
  <c r="BC91" i="5"/>
  <c r="BC99" i="5"/>
  <c r="BC101" i="5"/>
  <c r="BC102" i="5"/>
  <c r="BC95" i="5"/>
  <c r="BC96" i="5"/>
  <c r="BC93" i="5"/>
  <c r="BC97" i="5"/>
  <c r="BC92" i="5"/>
  <c r="BC100" i="5"/>
  <c r="BC90" i="5"/>
  <c r="BC60" i="5"/>
  <c r="BC69" i="5"/>
  <c r="BC63" i="5"/>
  <c r="BC58" i="5"/>
  <c r="BC71" i="5"/>
  <c r="BC57" i="5"/>
  <c r="BC61" i="5"/>
  <c r="BC64" i="5"/>
  <c r="BC72" i="5"/>
  <c r="BE72" i="5" s="1"/>
  <c r="BC65" i="5"/>
  <c r="BC75" i="5"/>
  <c r="BC59" i="5"/>
  <c r="BC74" i="5"/>
  <c r="BC62" i="5"/>
  <c r="BE62" i="5" s="1"/>
  <c r="BC56" i="5"/>
  <c r="BC73" i="5"/>
  <c r="BC68" i="5"/>
  <c r="BC67" i="5"/>
  <c r="BC70" i="5"/>
  <c r="BC55" i="5"/>
  <c r="BC66" i="5"/>
  <c r="BC49" i="5"/>
  <c r="BE49" i="5" s="1"/>
  <c r="BC46" i="5"/>
  <c r="BC48" i="5"/>
  <c r="BC47" i="5"/>
  <c r="BC29" i="5"/>
  <c r="BC31" i="5"/>
  <c r="BC28" i="5"/>
  <c r="BC32" i="5"/>
  <c r="BC35" i="5"/>
  <c r="BC36" i="5"/>
  <c r="BC30" i="5"/>
  <c r="BC39" i="5"/>
  <c r="BC33" i="5"/>
  <c r="BC37" i="5"/>
  <c r="BC41" i="5"/>
  <c r="BC40" i="5"/>
  <c r="BC34" i="5"/>
  <c r="BC38" i="5"/>
  <c r="BE38" i="5" s="1"/>
  <c r="AC49" i="5"/>
  <c r="AE49" i="5" s="1"/>
  <c r="BF49" i="5" s="1"/>
  <c r="AC94" i="5"/>
  <c r="AE94" i="5" s="1"/>
  <c r="BF94" i="5" s="1"/>
  <c r="AC107" i="5"/>
  <c r="AE107" i="5" s="1"/>
  <c r="BF107" i="5" s="1"/>
  <c r="AC109" i="5"/>
  <c r="AE109" i="5" s="1"/>
  <c r="BF109" i="5" s="1"/>
  <c r="AC120" i="5"/>
  <c r="AE120" i="5" s="1"/>
  <c r="BF120" i="5" s="1"/>
  <c r="AC117" i="5"/>
  <c r="AE117" i="5" s="1"/>
  <c r="BF117" i="5" s="1"/>
  <c r="AC114" i="5"/>
  <c r="AE114" i="5" s="1"/>
  <c r="BF114" i="5" s="1"/>
  <c r="AC118" i="5"/>
  <c r="AE118" i="5" s="1"/>
  <c r="BF118" i="5" s="1"/>
  <c r="AC9" i="5"/>
  <c r="AE9" i="5" s="1"/>
  <c r="BF9" i="5" s="1"/>
  <c r="AC22" i="5"/>
  <c r="AE22" i="5" s="1"/>
  <c r="BF22" i="5" s="1"/>
  <c r="AC19" i="5"/>
  <c r="AE19" i="5" s="1"/>
  <c r="BF19" i="5" s="1"/>
  <c r="AC15" i="5"/>
  <c r="AE15" i="5" s="1"/>
  <c r="BF15" i="5" s="1"/>
  <c r="AC6" i="5"/>
  <c r="AE6" i="5" s="1"/>
  <c r="BF6" i="5" s="1"/>
  <c r="AC23" i="5"/>
  <c r="AE23" i="5" s="1"/>
  <c r="BF23" i="5" s="1"/>
  <c r="AC18" i="5"/>
  <c r="AE18" i="5" s="1"/>
  <c r="BF18" i="5" s="1"/>
  <c r="AC10" i="5"/>
  <c r="AE10" i="5" s="1"/>
  <c r="BF10" i="5" s="1"/>
  <c r="AC21" i="5"/>
  <c r="AE21" i="5" s="1"/>
  <c r="BF21" i="5" s="1"/>
  <c r="AC14" i="5"/>
  <c r="AE14" i="5" s="1"/>
  <c r="BF14" i="5" s="1"/>
  <c r="AC20" i="5"/>
  <c r="AE20" i="5" s="1"/>
  <c r="BF20" i="5" s="1"/>
  <c r="AC11" i="5"/>
  <c r="AE11" i="5" s="1"/>
  <c r="BF11" i="5" s="1"/>
  <c r="AC12" i="5"/>
  <c r="AE12" i="5" s="1"/>
  <c r="BF12" i="5" s="1"/>
  <c r="AC8" i="5"/>
  <c r="AE8" i="5" s="1"/>
  <c r="BF8" i="5" s="1"/>
  <c r="AC7" i="5"/>
  <c r="AE7" i="5" s="1"/>
  <c r="BF7" i="5" s="1"/>
  <c r="AC16" i="5"/>
  <c r="AE16" i="5" s="1"/>
  <c r="BF16" i="5" s="1"/>
  <c r="AC72" i="5"/>
  <c r="AE72" i="5" s="1"/>
  <c r="BF72" i="5" s="1"/>
  <c r="AC62" i="5"/>
  <c r="AE62" i="5" s="1"/>
  <c r="BF62" i="5" s="1"/>
  <c r="AC38" i="5"/>
  <c r="AE38" i="5" s="1"/>
  <c r="BF38" i="5" s="1"/>
  <c r="BG24" i="5" l="1"/>
  <c r="BG76" i="5"/>
  <c r="BG82" i="5"/>
  <c r="BG85" i="5"/>
  <c r="BG84" i="5"/>
  <c r="BG83" i="5"/>
  <c r="BG80" i="5"/>
  <c r="BG81" i="5"/>
  <c r="BG4" i="5"/>
  <c r="BG5" i="5"/>
  <c r="BG13" i="5"/>
  <c r="BG17" i="5"/>
  <c r="BG115" i="5"/>
  <c r="BG128" i="5"/>
  <c r="BG129" i="5"/>
  <c r="BG127" i="5"/>
  <c r="BG50" i="5"/>
  <c r="BG49" i="5"/>
  <c r="BG94" i="5"/>
  <c r="BG109" i="5"/>
  <c r="BG107" i="5"/>
  <c r="BG117" i="5"/>
  <c r="BG120" i="5"/>
  <c r="BG114" i="5"/>
  <c r="BG118" i="5"/>
  <c r="BG15" i="5"/>
  <c r="BG22" i="5"/>
  <c r="BG9" i="5"/>
  <c r="BG23" i="5"/>
  <c r="BG10" i="5"/>
  <c r="BG6" i="5"/>
  <c r="BG19" i="5"/>
  <c r="BG21" i="5"/>
  <c r="BG18" i="5"/>
  <c r="BG8" i="5"/>
  <c r="BG20" i="5"/>
  <c r="BG16" i="5"/>
  <c r="BG7" i="5"/>
  <c r="BG12" i="5"/>
  <c r="BG11" i="5"/>
  <c r="BG14" i="5"/>
  <c r="BG62" i="5"/>
  <c r="BG72" i="5"/>
  <c r="BG38" i="5"/>
  <c r="BE71" i="5"/>
  <c r="AC71" i="5"/>
  <c r="AE71" i="5" s="1"/>
  <c r="BF71" i="5" s="1"/>
  <c r="BE32" i="5"/>
  <c r="AC32" i="5"/>
  <c r="AE32" i="5" s="1"/>
  <c r="BF32" i="5" s="1"/>
  <c r="BE37" i="5"/>
  <c r="AC37" i="5"/>
  <c r="AE37" i="5" s="1"/>
  <c r="BF37" i="5" s="1"/>
  <c r="BE34" i="5"/>
  <c r="AC34" i="5"/>
  <c r="AE34" i="5" s="1"/>
  <c r="BF34" i="5" s="1"/>
  <c r="BE40" i="5"/>
  <c r="AC40" i="5"/>
  <c r="AE40" i="5" s="1"/>
  <c r="BF40" i="5" s="1"/>
  <c r="BE35" i="5"/>
  <c r="AC35" i="5"/>
  <c r="AE35" i="5" s="1"/>
  <c r="BF35" i="5" s="1"/>
  <c r="BE116" i="5"/>
  <c r="AC116" i="5"/>
  <c r="AE116" i="5" s="1"/>
  <c r="BF116" i="5" s="1"/>
  <c r="BE119" i="5"/>
  <c r="AC119" i="5"/>
  <c r="BE102" i="5"/>
  <c r="AC102" i="5"/>
  <c r="AE102" i="5" s="1"/>
  <c r="BF102" i="5" s="1"/>
  <c r="BE108" i="5"/>
  <c r="AC108" i="5"/>
  <c r="AE108" i="5" s="1"/>
  <c r="BF108" i="5" s="1"/>
  <c r="BE91" i="5"/>
  <c r="AC91" i="5"/>
  <c r="AE91" i="5" s="1"/>
  <c r="BF91" i="5" s="1"/>
  <c r="BE64" i="5"/>
  <c r="AC64" i="5"/>
  <c r="AE64" i="5" s="1"/>
  <c r="BF64" i="5" s="1"/>
  <c r="BE63" i="5"/>
  <c r="AC63" i="5"/>
  <c r="AE63" i="5" s="1"/>
  <c r="BF63" i="5" s="1"/>
  <c r="BE67" i="5"/>
  <c r="AC67" i="5"/>
  <c r="AE67" i="5" s="1"/>
  <c r="BF67" i="5" s="1"/>
  <c r="AE119" i="5" l="1"/>
  <c r="BF119" i="5" s="1"/>
  <c r="BG119" i="5" s="1"/>
  <c r="BG116" i="5"/>
  <c r="BG34" i="5"/>
  <c r="BG71" i="5"/>
  <c r="BG40" i="5"/>
  <c r="BG32" i="5"/>
  <c r="BG37" i="5"/>
  <c r="BG35" i="5"/>
  <c r="BG102" i="5"/>
  <c r="BG108" i="5"/>
  <c r="BG63" i="5"/>
  <c r="BG91" i="5"/>
  <c r="BG64" i="5"/>
  <c r="BG67" i="5"/>
  <c r="BE36" i="5" l="1"/>
  <c r="AC36" i="5"/>
  <c r="AE36" i="5" s="1"/>
  <c r="BF36" i="5" s="1"/>
  <c r="AC121" i="5"/>
  <c r="BE41" i="5"/>
  <c r="BE30" i="5"/>
  <c r="AC41" i="5"/>
  <c r="AE41" i="5" s="1"/>
  <c r="BF41" i="5" s="1"/>
  <c r="AC30" i="5"/>
  <c r="AE30" i="5" s="1"/>
  <c r="BF30" i="5" s="1"/>
  <c r="BE74" i="5"/>
  <c r="BE68" i="5"/>
  <c r="BE66" i="5"/>
  <c r="BE55" i="5"/>
  <c r="BE58" i="5"/>
  <c r="BE73" i="5"/>
  <c r="AC74" i="5"/>
  <c r="AE74" i="5" s="1"/>
  <c r="BF74" i="5" s="1"/>
  <c r="AC68" i="5"/>
  <c r="AE68" i="5" s="1"/>
  <c r="BF68" i="5" s="1"/>
  <c r="AC66" i="5"/>
  <c r="AE66" i="5" s="1"/>
  <c r="BF66" i="5" s="1"/>
  <c r="AC55" i="5"/>
  <c r="AE55" i="5" s="1"/>
  <c r="BF55" i="5" s="1"/>
  <c r="AC58" i="5"/>
  <c r="AE58" i="5" s="1"/>
  <c r="BF58" i="5" s="1"/>
  <c r="AC73" i="5"/>
  <c r="AE73" i="5" s="1"/>
  <c r="BF73" i="5" s="1"/>
  <c r="BE46" i="5"/>
  <c r="BE56" i="5"/>
  <c r="BE60" i="5"/>
  <c r="BE65" i="5"/>
  <c r="BE59" i="5"/>
  <c r="BE75" i="5"/>
  <c r="BE70" i="5"/>
  <c r="BE61" i="5"/>
  <c r="BE69" i="5"/>
  <c r="BE57" i="5"/>
  <c r="BE99" i="5"/>
  <c r="BE97" i="5"/>
  <c r="AC99" i="5"/>
  <c r="AE99" i="5" s="1"/>
  <c r="BF99" i="5" s="1"/>
  <c r="AC97" i="5"/>
  <c r="AE97" i="5" s="1"/>
  <c r="BF97" i="5" s="1"/>
  <c r="AC100" i="5"/>
  <c r="AE100" i="5" s="1"/>
  <c r="BF100" i="5" s="1"/>
  <c r="AC101" i="5"/>
  <c r="AE101" i="5" s="1"/>
  <c r="BF101" i="5" s="1"/>
  <c r="AC98" i="5"/>
  <c r="AE98" i="5" s="1"/>
  <c r="AC95" i="5"/>
  <c r="AE95" i="5" s="1"/>
  <c r="AC93" i="5"/>
  <c r="AE93" i="5" s="1"/>
  <c r="BF93" i="5" s="1"/>
  <c r="AC92" i="5"/>
  <c r="AE92" i="5" s="1"/>
  <c r="BF92" i="5" s="1"/>
  <c r="AC90" i="5"/>
  <c r="AE90" i="5" s="1"/>
  <c r="BF90" i="5" s="1"/>
  <c r="AC96" i="5"/>
  <c r="AE96" i="5" s="1"/>
  <c r="AC56" i="5"/>
  <c r="AE56" i="5" s="1"/>
  <c r="BF56" i="5" s="1"/>
  <c r="AC60" i="5"/>
  <c r="AE60" i="5" s="1"/>
  <c r="BF60" i="5" s="1"/>
  <c r="AC65" i="5"/>
  <c r="AE65" i="5" s="1"/>
  <c r="BF65" i="5" s="1"/>
  <c r="AC59" i="5"/>
  <c r="AE59" i="5" s="1"/>
  <c r="BF59" i="5" s="1"/>
  <c r="AC75" i="5"/>
  <c r="AE75" i="5" s="1"/>
  <c r="BF75" i="5" s="1"/>
  <c r="AC70" i="5"/>
  <c r="AE70" i="5" s="1"/>
  <c r="BF70" i="5" s="1"/>
  <c r="AC61" i="5"/>
  <c r="AE61" i="5" s="1"/>
  <c r="BF61" i="5" s="1"/>
  <c r="AC69" i="5"/>
  <c r="AE69" i="5" s="1"/>
  <c r="BF69" i="5" s="1"/>
  <c r="AC57" i="5"/>
  <c r="AE57" i="5" s="1"/>
  <c r="BF57" i="5" s="1"/>
  <c r="AC46" i="5"/>
  <c r="AC47" i="5"/>
  <c r="AE47" i="5" s="1"/>
  <c r="BF47" i="5" s="1"/>
  <c r="AC48" i="5"/>
  <c r="AE48" i="5" s="1"/>
  <c r="AC28" i="5"/>
  <c r="AE28" i="5" s="1"/>
  <c r="AC29" i="5"/>
  <c r="AE29" i="5" s="1"/>
  <c r="AC33" i="5"/>
  <c r="AE33" i="5" s="1"/>
  <c r="AC39" i="5"/>
  <c r="AE39" i="5" s="1"/>
  <c r="AC31" i="5"/>
  <c r="AE31" i="5" s="1"/>
  <c r="BE101" i="5"/>
  <c r="BE100" i="5"/>
  <c r="BE90" i="5"/>
  <c r="BE93" i="5"/>
  <c r="BE92" i="5"/>
  <c r="BE47" i="5"/>
  <c r="BE98" i="5"/>
  <c r="AE121" i="5" l="1"/>
  <c r="AE46" i="5"/>
  <c r="BF46" i="5" s="1"/>
  <c r="BG46" i="5" s="1"/>
  <c r="BG36" i="5"/>
  <c r="BG30" i="5"/>
  <c r="BG41" i="5"/>
  <c r="BG68" i="5"/>
  <c r="BG73" i="5"/>
  <c r="BG58" i="5"/>
  <c r="BG66" i="5"/>
  <c r="BG74" i="5"/>
  <c r="BG55" i="5"/>
  <c r="BG97" i="5"/>
  <c r="BG57" i="5"/>
  <c r="BG69" i="5"/>
  <c r="BG61" i="5"/>
  <c r="BG59" i="5"/>
  <c r="BG65" i="5"/>
  <c r="BG56" i="5"/>
  <c r="BG99" i="5"/>
  <c r="BG70" i="5"/>
  <c r="BG75" i="5"/>
  <c r="BG60" i="5"/>
  <c r="BG100" i="5"/>
  <c r="BG101" i="5"/>
  <c r="BG90" i="5"/>
  <c r="BG93" i="5"/>
  <c r="BG92" i="5"/>
  <c r="BG47" i="5"/>
  <c r="BE95" i="5"/>
  <c r="BF95" i="5"/>
  <c r="BF98" i="5"/>
  <c r="BG98" i="5" l="1"/>
  <c r="BG95" i="5"/>
  <c r="BE96" i="5" l="1"/>
  <c r="BE31" i="5"/>
  <c r="BF31" i="5"/>
  <c r="BE48" i="5"/>
  <c r="BF48" i="5"/>
  <c r="BE33" i="5"/>
  <c r="BF33" i="5"/>
  <c r="BF96" i="5"/>
  <c r="BE39" i="5"/>
  <c r="BE28" i="5"/>
  <c r="BF39" i="5"/>
  <c r="BF29" i="5"/>
  <c r="BF28" i="5"/>
  <c r="BG96" i="5" l="1"/>
  <c r="BG29" i="5"/>
  <c r="BG48" i="5"/>
  <c r="BG33" i="5"/>
  <c r="BG28" i="5"/>
  <c r="BG39" i="5"/>
  <c r="BG31" i="5"/>
</calcChain>
</file>

<file path=xl/sharedStrings.xml><?xml version="1.0" encoding="utf-8"?>
<sst xmlns="http://schemas.openxmlformats.org/spreadsheetml/2006/main" count="548" uniqueCount="196">
  <si>
    <t>Woonplaats</t>
  </si>
  <si>
    <t>Paarden</t>
  </si>
  <si>
    <t>EERSTE MANCHE</t>
  </si>
  <si>
    <t>Strafsec. 2e manche</t>
  </si>
  <si>
    <t>ENKELSPAN PONY</t>
  </si>
  <si>
    <t>ENKELSPAN PAARD</t>
  </si>
  <si>
    <t>Nuenen</t>
  </si>
  <si>
    <t>Kees Vorstenbosch</t>
  </si>
  <si>
    <t>Veldhoven</t>
  </si>
  <si>
    <t>Nispen</t>
  </si>
  <si>
    <t>Appie de Greef</t>
  </si>
  <si>
    <t>Piet van de Brand</t>
  </si>
  <si>
    <t>Hans Hoens</t>
  </si>
  <si>
    <t>Borkel &amp; Schaft</t>
  </si>
  <si>
    <t>Eersel</t>
  </si>
  <si>
    <t>Karel Geentjens</t>
  </si>
  <si>
    <t>Vlimmeren ( B. )</t>
  </si>
  <si>
    <t>Meijel</t>
  </si>
  <si>
    <t>Wagenberg</t>
  </si>
  <si>
    <t>Terheijden</t>
  </si>
  <si>
    <t>Gilze</t>
  </si>
  <si>
    <t>Demi Timmers</t>
  </si>
  <si>
    <t>Prinsenbeek</t>
  </si>
  <si>
    <t>Tessa in 't Groen</t>
  </si>
  <si>
    <t>Dongen</t>
  </si>
  <si>
    <t>Geel ( B. )</t>
  </si>
  <si>
    <t xml:space="preserve">Britt Luycks </t>
  </si>
  <si>
    <t>Lommel ( B. )</t>
  </si>
  <si>
    <t>Bernd Wouters</t>
  </si>
  <si>
    <t>Berendrecht ( B. )</t>
  </si>
  <si>
    <t>Jonas Corten</t>
  </si>
  <si>
    <t>Bekkevoort ( B. )</t>
  </si>
  <si>
    <t>Bavel</t>
  </si>
  <si>
    <t>Gastel</t>
  </si>
  <si>
    <t>Harrie Verstappen</t>
  </si>
  <si>
    <t>Jan Heijnen</t>
  </si>
  <si>
    <t>Inez Oeyen</t>
  </si>
  <si>
    <t>Hans van Meer</t>
  </si>
  <si>
    <t>Ingeborg Boers</t>
  </si>
  <si>
    <t>Schijf</t>
  </si>
  <si>
    <t>Frank Vissers</t>
  </si>
  <si>
    <t>Rucphen</t>
  </si>
  <si>
    <t>Eric Eijpelaer</t>
  </si>
  <si>
    <t>Peer ( B. )</t>
  </si>
  <si>
    <t>Dana Oeyen</t>
  </si>
  <si>
    <t>Bergeijk</t>
  </si>
  <si>
    <t>Dirk Vanhees</t>
  </si>
  <si>
    <t>188.</t>
  </si>
  <si>
    <t>Riel</t>
  </si>
  <si>
    <t>288.</t>
  </si>
  <si>
    <t>Poppel ( B. )</t>
  </si>
  <si>
    <t>Tinus van Kuyk</t>
  </si>
  <si>
    <t>Reusel</t>
  </si>
  <si>
    <t>Rudy van Bylen</t>
  </si>
  <si>
    <t>233.</t>
  </si>
  <si>
    <t>456.</t>
  </si>
  <si>
    <t>322.</t>
  </si>
  <si>
    <t>Guido Geutjens</t>
  </si>
  <si>
    <t>Pelt ( B. )</t>
  </si>
  <si>
    <t>Ilse Kuenen</t>
  </si>
  <si>
    <t>Farah Lemmens</t>
  </si>
  <si>
    <t>Wim van Rooij</t>
  </si>
  <si>
    <t>Cor Jochems</t>
  </si>
  <si>
    <t>Brigitte Janssen</t>
  </si>
  <si>
    <t>111.</t>
  </si>
  <si>
    <t>Retie ( B. )</t>
  </si>
  <si>
    <t>123.</t>
  </si>
  <si>
    <t>Chantal v. der Wijst</t>
  </si>
  <si>
    <t>Jeugd onder de 14</t>
  </si>
  <si>
    <t>Arno van de Brand</t>
  </si>
  <si>
    <t>299.</t>
  </si>
  <si>
    <t>Erik Verloo</t>
  </si>
  <si>
    <t xml:space="preserve">  KLASSERING</t>
  </si>
  <si>
    <t xml:space="preserve"> Strafsec. 1e manche</t>
  </si>
  <si>
    <t xml:space="preserve"> Tijd 2e manche</t>
  </si>
  <si>
    <t xml:space="preserve">  Totaal 1e manche</t>
  </si>
  <si>
    <t xml:space="preserve"> TOTAAL 1e &amp; 2e MANCHE</t>
  </si>
  <si>
    <t xml:space="preserve">  Tijd   1e manche</t>
  </si>
  <si>
    <t xml:space="preserve">   Totaal   1e manche</t>
  </si>
  <si>
    <t xml:space="preserve"> Totaal 2e manche</t>
  </si>
  <si>
    <t>Startnummer</t>
  </si>
  <si>
    <t>Menner / menster</t>
  </si>
  <si>
    <t>10a</t>
  </si>
  <si>
    <t>10b</t>
  </si>
  <si>
    <t>10c</t>
  </si>
  <si>
    <t>10d</t>
  </si>
  <si>
    <t>10e</t>
  </si>
  <si>
    <t>333.</t>
  </si>
  <si>
    <t>Veghel</t>
  </si>
  <si>
    <t>Louis van Haren</t>
  </si>
  <si>
    <t>Vierlingsbeek</t>
  </si>
  <si>
    <t>Milou Vangelooven</t>
  </si>
  <si>
    <t xml:space="preserve">Frank Houben </t>
  </si>
  <si>
    <t>Mol ( B. )</t>
  </si>
  <si>
    <t xml:space="preserve">Wellen ( B. ) </t>
  </si>
  <si>
    <t>122.</t>
  </si>
  <si>
    <t>Maarten de Krom</t>
  </si>
  <si>
    <t xml:space="preserve">Marc Hanssen </t>
  </si>
  <si>
    <t xml:space="preserve">Venray </t>
  </si>
  <si>
    <t>155.</t>
  </si>
  <si>
    <t>890.</t>
  </si>
  <si>
    <t>René Stalman</t>
  </si>
  <si>
    <t>Soerendonk</t>
  </si>
  <si>
    <t>234.</t>
  </si>
  <si>
    <t>Stijn Louwies</t>
  </si>
  <si>
    <t>Bilzen-Hoeselt ( B. )</t>
  </si>
  <si>
    <t>Anneke Cremers</t>
  </si>
  <si>
    <t>Windraak</t>
  </si>
  <si>
    <t>Rijsbergen</t>
  </si>
  <si>
    <t>Johan Beliën</t>
  </si>
  <si>
    <t>Hamont  ( B. )</t>
  </si>
  <si>
    <t>Lode Reynders</t>
  </si>
  <si>
    <t>Wellen ( b. )</t>
  </si>
  <si>
    <t>Jacqueline Bierens</t>
  </si>
  <si>
    <t>Oirsch0t</t>
  </si>
  <si>
    <t>Houthalen ( B. )</t>
  </si>
  <si>
    <t>Jur Bayens</t>
  </si>
  <si>
    <t>Duizel</t>
  </si>
  <si>
    <t>Hans van de Broek</t>
  </si>
  <si>
    <t xml:space="preserve">Peter de Koning </t>
  </si>
  <si>
    <t>135.</t>
  </si>
  <si>
    <t>Herdereen ( B. )</t>
  </si>
  <si>
    <t>Umberto van Gool</t>
  </si>
  <si>
    <t>Dorst</t>
  </si>
  <si>
    <t>Leo van der Burgt</t>
  </si>
  <si>
    <t>199.</t>
  </si>
  <si>
    <t>VIERSPAN/TANDEM   PAARDEN</t>
  </si>
  <si>
    <t>TWEESPAN PAARDEN</t>
  </si>
  <si>
    <t>Langspan PONY'S</t>
  </si>
  <si>
    <t>TWEESPAN PONY'S</t>
  </si>
  <si>
    <t>Teun Vorstenbosch</t>
  </si>
  <si>
    <t>MeenselKiezegem(B.)</t>
  </si>
  <si>
    <t>Oirsbeek</t>
  </si>
  <si>
    <t>Puk Vorstenbosch</t>
  </si>
  <si>
    <t>Jaylin van Dijk</t>
  </si>
  <si>
    <t>Helena Lamers</t>
  </si>
  <si>
    <t>Budel Schoot</t>
  </si>
  <si>
    <t>765.</t>
  </si>
  <si>
    <t>Jennifer de Graaf</t>
  </si>
  <si>
    <t>Yvette v. Amelsvoort</t>
  </si>
  <si>
    <t>1818A</t>
  </si>
  <si>
    <t>Drunen</t>
  </si>
  <si>
    <t>Mandy van Delft</t>
  </si>
  <si>
    <t>Tilburg</t>
  </si>
  <si>
    <t>Ivo Swinkels</t>
  </si>
  <si>
    <t>Minke Schouten</t>
  </si>
  <si>
    <t>Herderen ( B. )</t>
  </si>
  <si>
    <t>Arendonk ( B. )</t>
  </si>
  <si>
    <t>Dimitri Verstraeten</t>
  </si>
  <si>
    <t>Kenny Kanora</t>
  </si>
  <si>
    <t>Tielen ( B. )</t>
  </si>
  <si>
    <t>Menteam Willems</t>
  </si>
  <si>
    <t>ENKELSPAN TREKPAARDEN</t>
  </si>
  <si>
    <t>Fleur Vorstenbosch</t>
  </si>
  <si>
    <t>Hannelore Houben</t>
  </si>
  <si>
    <t>166.</t>
  </si>
  <si>
    <t>Tim Steijvers</t>
  </si>
  <si>
    <t>Panningen</t>
  </si>
  <si>
    <t>Ger Verstegen</t>
  </si>
  <si>
    <t>Roermond</t>
  </si>
  <si>
    <t>Harrie van Hoof</t>
  </si>
  <si>
    <t>Marc v.de Wildenberg</t>
  </si>
  <si>
    <t>Johan v. Hooydonk</t>
  </si>
  <si>
    <t>133.</t>
  </si>
  <si>
    <t>Carl Goossens</t>
  </si>
  <si>
    <t>Amy Michielsen</t>
  </si>
  <si>
    <t>Perry Hendriks</t>
  </si>
  <si>
    <t>515.</t>
  </si>
  <si>
    <t>Maaike Lefeber</t>
  </si>
  <si>
    <t>Jack Lamers</t>
  </si>
  <si>
    <t>Hamont ( B. )</t>
  </si>
  <si>
    <t>10.</t>
  </si>
  <si>
    <t>Saskia Koppenol</t>
  </si>
  <si>
    <t>Dessel ( B. )</t>
  </si>
  <si>
    <t>10A.</t>
  </si>
  <si>
    <t>Cléo van Dorp</t>
  </si>
  <si>
    <t>Oirschot</t>
  </si>
  <si>
    <t>Dirk Bastiaansen</t>
  </si>
  <si>
    <t>Uitslag EGM -- IMC    2025  /  2026.    21 &amp; 22 februari  2026.</t>
  </si>
  <si>
    <t>7a</t>
  </si>
  <si>
    <t>7b</t>
  </si>
  <si>
    <t>7c</t>
  </si>
  <si>
    <t>7d</t>
  </si>
  <si>
    <t>7e</t>
  </si>
  <si>
    <t>599B</t>
  </si>
  <si>
    <t>Houthalen (B)</t>
  </si>
  <si>
    <t>Suus Bonnema</t>
  </si>
  <si>
    <t>Ilse Looijmans</t>
  </si>
  <si>
    <t>Lommel (B)</t>
  </si>
  <si>
    <t>Meensel Kiezegem (B)</t>
  </si>
  <si>
    <t>Jeugd boven de 14</t>
  </si>
  <si>
    <t>Carlijn Kuenen</t>
  </si>
  <si>
    <t>Zandvliet (B)</t>
  </si>
  <si>
    <t>Bruno Taverniers</t>
  </si>
  <si>
    <t>873A</t>
  </si>
  <si>
    <t xml:space="preserve">  afstijgen groom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</si>
</sst>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0"/>
      <name val="Arial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8"/>
      <name val="Verdana"/>
      <family val="2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</font>
    <font>
      <b/>
      <sz val="16"/>
      <color rgb="FFC00000"/>
      <name val="Calibri"/>
      <family val="2"/>
    </font>
    <font>
      <sz val="16"/>
      <color rgb="FFC00000"/>
      <name val="Calibri"/>
      <family val="2"/>
    </font>
    <font>
      <sz val="16"/>
      <color rgb="FFC00000"/>
      <name val="Verdana"/>
      <family val="2"/>
    </font>
    <font>
      <b/>
      <sz val="26"/>
      <name val="Calibri"/>
      <family val="2"/>
    </font>
    <font>
      <b/>
      <sz val="9"/>
      <color rgb="FF002060"/>
      <name val="Calibri"/>
      <family val="2"/>
    </font>
    <font>
      <b/>
      <sz val="9"/>
      <color theme="8" tint="-0.499984740745262"/>
      <name val="Calibri"/>
      <family val="2"/>
    </font>
    <font>
      <b/>
      <sz val="16"/>
      <color theme="8" tint="-0.499984740745262"/>
      <name val="Calibri"/>
      <family val="2"/>
    </font>
    <font>
      <b/>
      <sz val="12"/>
      <color theme="8" tint="-0.499984740745262"/>
      <name val="Calibri"/>
      <family val="2"/>
    </font>
    <font>
      <b/>
      <sz val="9"/>
      <color theme="6" tint="-0.249977111117893"/>
      <name val="Calibri"/>
      <family val="2"/>
    </font>
    <font>
      <b/>
      <sz val="16"/>
      <color theme="6" tint="-0.249977111117893"/>
      <name val="Calibri"/>
      <family val="2"/>
    </font>
    <font>
      <b/>
      <sz val="12"/>
      <color theme="6" tint="-0.249977111117893"/>
      <name val="Calibri"/>
      <family val="2"/>
    </font>
    <font>
      <b/>
      <sz val="12"/>
      <color theme="6" tint="-0.499984740745262"/>
      <name val="Calibri"/>
      <family val="2"/>
    </font>
    <font>
      <b/>
      <sz val="16"/>
      <color theme="6" tint="-0.499984740745262"/>
      <name val="Calibri"/>
      <family val="2"/>
    </font>
    <font>
      <b/>
      <sz val="12"/>
      <color rgb="FF800080"/>
      <name val="Calibri"/>
      <family val="2"/>
    </font>
    <font>
      <b/>
      <sz val="16"/>
      <color rgb="FF800080"/>
      <name val="Calibri"/>
      <family val="2"/>
    </font>
    <font>
      <b/>
      <sz val="11"/>
      <color rgb="FFC00000"/>
      <name val="Calibri"/>
      <family val="2"/>
    </font>
    <font>
      <b/>
      <sz val="11"/>
      <color theme="6" tint="-0.249977111117893"/>
      <name val="Calibri"/>
      <family val="2"/>
    </font>
    <font>
      <b/>
      <sz val="18"/>
      <color rgb="FFC00000"/>
      <name val="Calibri"/>
      <family val="2"/>
    </font>
    <font>
      <b/>
      <sz val="11"/>
      <color rgb="FFC0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6" tint="-0.499984740745262"/>
      <name val="Calibri"/>
      <family val="2"/>
    </font>
    <font>
      <b/>
      <sz val="14"/>
      <color rgb="FF800080"/>
      <name val="Calibri"/>
      <family val="2"/>
    </font>
    <font>
      <b/>
      <sz val="11"/>
      <color rgb="FF800080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rgb="FF80008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i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26"/>
      <color rgb="FF002060"/>
      <name val="Calibri"/>
      <family val="2"/>
    </font>
    <font>
      <sz val="11.5"/>
      <color theme="1"/>
      <name val="Arial"/>
      <family val="2"/>
    </font>
    <font>
      <i/>
      <sz val="12"/>
      <name val="Arial"/>
      <family val="2"/>
    </font>
    <font>
      <b/>
      <sz val="14"/>
      <color rgb="FFC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</fills>
  <borders count="3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DashDotDot">
        <color indexed="64"/>
      </left>
      <right/>
      <top style="mediumDashDotDot">
        <color indexed="64"/>
      </top>
      <bottom style="mediumDashDotDot">
        <color indexed="64"/>
      </bottom>
      <diagonal/>
    </border>
    <border>
      <left/>
      <right/>
      <top style="mediumDashDotDot">
        <color indexed="64"/>
      </top>
      <bottom style="mediumDashDotDot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DashDotDot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59">
    <xf numFmtId="0" fontId="0" fillId="0" borderId="0" xfId="0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justify" textRotation="73"/>
    </xf>
    <xf numFmtId="0" fontId="4" fillId="0" borderId="1" xfId="0" applyFont="1" applyBorder="1" applyAlignment="1">
      <alignment horizontal="center" vertical="justify" textRotation="73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9" fillId="2" borderId="3" xfId="0" applyFont="1" applyFill="1" applyBorder="1" applyAlignment="1">
      <alignment horizontal="left"/>
    </xf>
    <xf numFmtId="0" fontId="11" fillId="0" borderId="0" xfId="0" applyFont="1"/>
    <xf numFmtId="0" fontId="12" fillId="0" borderId="4" xfId="0" applyFont="1" applyBorder="1" applyAlignment="1">
      <alignment horizontal="center"/>
    </xf>
    <xf numFmtId="0" fontId="12" fillId="0" borderId="5" xfId="0" applyFont="1" applyBorder="1"/>
    <xf numFmtId="0" fontId="12" fillId="0" borderId="5" xfId="0" applyFont="1" applyBorder="1" applyAlignment="1">
      <alignment horizontal="left"/>
    </xf>
    <xf numFmtId="0" fontId="13" fillId="0" borderId="0" xfId="0" applyFont="1"/>
    <xf numFmtId="0" fontId="12" fillId="0" borderId="8" xfId="0" applyFont="1" applyBorder="1"/>
    <xf numFmtId="0" fontId="14" fillId="2" borderId="9" xfId="0" applyFont="1" applyFill="1" applyBorder="1" applyAlignment="1">
      <alignment horizontal="left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8" fillId="0" borderId="5" xfId="0" applyFont="1" applyBorder="1"/>
    <xf numFmtId="0" fontId="17" fillId="0" borderId="0" xfId="0" applyFont="1" applyAlignment="1">
      <alignment horizontal="center" vertical="justify" textRotation="73" wrapText="1"/>
    </xf>
    <xf numFmtId="0" fontId="19" fillId="0" borderId="0" xfId="0" applyFont="1"/>
    <xf numFmtId="0" fontId="20" fillId="0" borderId="0" xfId="0" applyFont="1"/>
    <xf numFmtId="0" fontId="21" fillId="0" borderId="5" xfId="0" applyFont="1" applyBorder="1"/>
    <xf numFmtId="0" fontId="20" fillId="0" borderId="0" xfId="0" applyFont="1" applyAlignment="1">
      <alignment horizontal="center" vertical="justify" textRotation="73"/>
    </xf>
    <xf numFmtId="0" fontId="22" fillId="0" borderId="0" xfId="0" applyFont="1"/>
    <xf numFmtId="2" fontId="1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3" fillId="0" borderId="0" xfId="0" applyFont="1"/>
    <xf numFmtId="0" fontId="24" fillId="0" borderId="5" xfId="0" applyFont="1" applyBorder="1"/>
    <xf numFmtId="0" fontId="23" fillId="0" borderId="0" xfId="0" applyFont="1" applyAlignment="1">
      <alignment horizontal="center" vertical="justify" textRotation="73" wrapText="1"/>
    </xf>
    <xf numFmtId="2" fontId="23" fillId="0" borderId="0" xfId="0" applyNumberFormat="1" applyFont="1" applyAlignment="1">
      <alignment horizontal="center" vertical="center"/>
    </xf>
    <xf numFmtId="0" fontId="25" fillId="0" borderId="0" xfId="0" applyFont="1"/>
    <xf numFmtId="0" fontId="26" fillId="0" borderId="6" xfId="0" applyFont="1" applyBorder="1"/>
    <xf numFmtId="0" fontId="25" fillId="0" borderId="0" xfId="0" applyFont="1" applyAlignment="1">
      <alignment horizontal="center" vertical="justify" textRotation="73"/>
    </xf>
    <xf numFmtId="0" fontId="4" fillId="0" borderId="19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27" fillId="3" borderId="27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7" fillId="3" borderId="28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7" fillId="3" borderId="29" xfId="0" applyFont="1" applyFill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3" borderId="10" xfId="0" applyFont="1" applyFill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3" borderId="25" xfId="0" applyFont="1" applyFill="1" applyBorder="1" applyAlignment="1">
      <alignment horizontal="center" vertical="center"/>
    </xf>
    <xf numFmtId="0" fontId="28" fillId="3" borderId="2" xfId="0" applyFont="1" applyFill="1" applyBorder="1" applyAlignment="1">
      <alignment horizontal="center" vertical="center"/>
    </xf>
    <xf numFmtId="0" fontId="30" fillId="3" borderId="27" xfId="0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0" fillId="3" borderId="28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0" fillId="3" borderId="30" xfId="0" applyFont="1" applyFill="1" applyBorder="1" applyAlignment="1">
      <alignment horizontal="center" vertical="center"/>
    </xf>
    <xf numFmtId="0" fontId="30" fillId="3" borderId="22" xfId="0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0" fillId="3" borderId="13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2" fillId="0" borderId="0" xfId="0" applyFont="1" applyAlignment="1">
      <alignment horizontal="left"/>
    </xf>
    <xf numFmtId="0" fontId="28" fillId="0" borderId="31" xfId="0" applyFont="1" applyBorder="1" applyAlignment="1">
      <alignment vertical="center" textRotation="73"/>
    </xf>
    <xf numFmtId="0" fontId="33" fillId="0" borderId="31" xfId="0" applyFont="1" applyBorder="1" applyAlignment="1">
      <alignment vertical="center" textRotation="73" wrapText="1"/>
    </xf>
    <xf numFmtId="0" fontId="23" fillId="0" borderId="31" xfId="0" applyFont="1" applyBorder="1" applyAlignment="1">
      <alignment vertical="center" textRotation="73" wrapText="1"/>
    </xf>
    <xf numFmtId="0" fontId="35" fillId="0" borderId="31" xfId="0" applyFont="1" applyBorder="1" applyAlignment="1">
      <alignment vertical="center" textRotation="73"/>
    </xf>
    <xf numFmtId="0" fontId="32" fillId="0" borderId="32" xfId="0" applyFont="1" applyBorder="1" applyAlignment="1">
      <alignment horizontal="center" vertical="justify" textRotation="73"/>
    </xf>
    <xf numFmtId="0" fontId="28" fillId="0" borderId="31" xfId="0" applyFont="1" applyBorder="1" applyAlignment="1">
      <alignment horizontal="center" vertical="center" textRotation="73"/>
    </xf>
    <xf numFmtId="0" fontId="33" fillId="0" borderId="31" xfId="0" applyFont="1" applyBorder="1" applyAlignment="1">
      <alignment horizontal="center" vertical="center" textRotation="73" wrapText="1"/>
    </xf>
    <xf numFmtId="0" fontId="21" fillId="0" borderId="31" xfId="0" applyFont="1" applyBorder="1" applyAlignment="1">
      <alignment horizontal="center" vertical="center" textRotation="73"/>
    </xf>
    <xf numFmtId="2" fontId="33" fillId="3" borderId="2" xfId="0" applyNumberFormat="1" applyFont="1" applyFill="1" applyBorder="1" applyAlignment="1">
      <alignment horizontal="center" vertical="center"/>
    </xf>
    <xf numFmtId="0" fontId="2" fillId="3" borderId="14" xfId="0" applyFont="1" applyFill="1" applyBorder="1"/>
    <xf numFmtId="0" fontId="2" fillId="3" borderId="14" xfId="0" applyFont="1" applyFill="1" applyBorder="1" applyAlignment="1">
      <alignment horizontal="left"/>
    </xf>
    <xf numFmtId="2" fontId="28" fillId="3" borderId="14" xfId="0" applyNumberFormat="1" applyFont="1" applyFill="1" applyBorder="1" applyAlignment="1">
      <alignment horizontal="center" vertical="center"/>
    </xf>
    <xf numFmtId="2" fontId="33" fillId="3" borderId="14" xfId="0" applyNumberFormat="1" applyFont="1" applyFill="1" applyBorder="1" applyAlignment="1">
      <alignment horizontal="center" vertical="center"/>
    </xf>
    <xf numFmtId="2" fontId="34" fillId="3" borderId="14" xfId="0" applyNumberFormat="1" applyFont="1" applyFill="1" applyBorder="1" applyAlignment="1">
      <alignment horizontal="center" vertical="center"/>
    </xf>
    <xf numFmtId="0" fontId="36" fillId="3" borderId="15" xfId="0" applyFont="1" applyFill="1" applyBorder="1" applyAlignment="1">
      <alignment horizontal="center" vertical="center"/>
    </xf>
    <xf numFmtId="0" fontId="37" fillId="3" borderId="2" xfId="0" applyFont="1" applyFill="1" applyBorder="1"/>
    <xf numFmtId="0" fontId="37" fillId="3" borderId="2" xfId="0" applyFont="1" applyFill="1" applyBorder="1" applyAlignment="1">
      <alignment horizontal="left"/>
    </xf>
    <xf numFmtId="2" fontId="34" fillId="3" borderId="2" xfId="0" applyNumberFormat="1" applyFont="1" applyFill="1" applyBorder="1" applyAlignment="1">
      <alignment horizontal="center" vertical="center"/>
    </xf>
    <xf numFmtId="0" fontId="36" fillId="3" borderId="16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left"/>
    </xf>
    <xf numFmtId="2" fontId="28" fillId="3" borderId="2" xfId="0" applyNumberFormat="1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left" vertical="center"/>
    </xf>
    <xf numFmtId="0" fontId="37" fillId="3" borderId="2" xfId="0" applyFont="1" applyFill="1" applyBorder="1" applyAlignment="1">
      <alignment horizontal="left" vertical="center" wrapText="1"/>
    </xf>
    <xf numFmtId="0" fontId="37" fillId="3" borderId="2" xfId="0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 vertical="center"/>
    </xf>
    <xf numFmtId="0" fontId="2" fillId="3" borderId="7" xfId="0" applyFont="1" applyFill="1" applyBorder="1"/>
    <xf numFmtId="0" fontId="2" fillId="3" borderId="7" xfId="0" applyFont="1" applyFill="1" applyBorder="1" applyAlignment="1">
      <alignment horizontal="left"/>
    </xf>
    <xf numFmtId="2" fontId="33" fillId="3" borderId="7" xfId="0" applyNumberFormat="1" applyFont="1" applyFill="1" applyBorder="1" applyAlignment="1">
      <alignment horizontal="center" vertical="center"/>
    </xf>
    <xf numFmtId="0" fontId="28" fillId="3" borderId="7" xfId="0" applyFont="1" applyFill="1" applyBorder="1" applyAlignment="1">
      <alignment horizontal="center" vertical="center"/>
    </xf>
    <xf numFmtId="2" fontId="34" fillId="3" borderId="7" xfId="0" applyNumberFormat="1" applyFont="1" applyFill="1" applyBorder="1" applyAlignment="1">
      <alignment horizontal="center" vertical="center"/>
    </xf>
    <xf numFmtId="0" fontId="28" fillId="3" borderId="14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2" xfId="0" applyFont="1" applyBorder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8" fillId="0" borderId="0" xfId="0" applyFont="1" applyAlignment="1">
      <alignment horizontal="center" vertical="center"/>
    </xf>
    <xf numFmtId="2" fontId="33" fillId="0" borderId="0" xfId="0" applyNumberFormat="1" applyFont="1" applyAlignment="1">
      <alignment horizontal="center" vertical="center"/>
    </xf>
    <xf numFmtId="2" fontId="34" fillId="0" borderId="0" xfId="0" applyNumberFormat="1" applyFont="1" applyAlignment="1">
      <alignment horizontal="center" vertical="center"/>
    </xf>
    <xf numFmtId="0" fontId="36" fillId="0" borderId="0" xfId="0" applyFont="1"/>
    <xf numFmtId="0" fontId="27" fillId="0" borderId="5" xfId="0" applyFont="1" applyBorder="1"/>
    <xf numFmtId="0" fontId="27" fillId="0" borderId="5" xfId="0" applyFont="1" applyBorder="1" applyAlignment="1">
      <alignment horizontal="left"/>
    </xf>
    <xf numFmtId="0" fontId="28" fillId="0" borderId="5" xfId="0" applyFont="1" applyBorder="1"/>
    <xf numFmtId="0" fontId="33" fillId="0" borderId="5" xfId="0" applyFont="1" applyBorder="1"/>
    <xf numFmtId="0" fontId="34" fillId="0" borderId="5" xfId="0" applyFont="1" applyBorder="1"/>
    <xf numFmtId="0" fontId="36" fillId="0" borderId="6" xfId="0" applyFont="1" applyBorder="1"/>
    <xf numFmtId="0" fontId="34" fillId="0" borderId="31" xfId="0" applyFont="1" applyBorder="1" applyAlignment="1">
      <alignment vertical="center" textRotation="73" wrapText="1"/>
    </xf>
    <xf numFmtId="0" fontId="36" fillId="0" borderId="31" xfId="0" applyFont="1" applyBorder="1" applyAlignment="1">
      <alignment vertical="center" textRotation="73"/>
    </xf>
    <xf numFmtId="0" fontId="2" fillId="0" borderId="10" xfId="0" applyFont="1" applyBorder="1"/>
    <xf numFmtId="0" fontId="2" fillId="0" borderId="10" xfId="0" applyFont="1" applyBorder="1" applyAlignment="1">
      <alignment horizontal="left"/>
    </xf>
    <xf numFmtId="0" fontId="28" fillId="3" borderId="10" xfId="0" applyFont="1" applyFill="1" applyBorder="1" applyAlignment="1">
      <alignment horizontal="center" vertical="center"/>
    </xf>
    <xf numFmtId="2" fontId="33" fillId="3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/>
    <xf numFmtId="2" fontId="34" fillId="3" borderId="10" xfId="0" applyNumberFormat="1" applyFont="1" applyFill="1" applyBorder="1" applyAlignment="1">
      <alignment horizontal="center" vertical="center"/>
    </xf>
    <xf numFmtId="0" fontId="2" fillId="0" borderId="7" xfId="0" applyFont="1" applyBorder="1"/>
    <xf numFmtId="0" fontId="2" fillId="0" borderId="7" xfId="0" applyFont="1" applyBorder="1" applyAlignment="1">
      <alignment horizontal="left"/>
    </xf>
    <xf numFmtId="0" fontId="2" fillId="0" borderId="14" xfId="0" applyFont="1" applyBorder="1"/>
    <xf numFmtId="0" fontId="2" fillId="0" borderId="14" xfId="0" applyFont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36" fillId="3" borderId="18" xfId="0" applyFont="1" applyFill="1" applyBorder="1" applyAlignment="1">
      <alignment horizontal="center" vertical="center"/>
    </xf>
    <xf numFmtId="2" fontId="28" fillId="3" borderId="10" xfId="0" applyNumberFormat="1" applyFont="1" applyFill="1" applyBorder="1" applyAlignment="1">
      <alignment horizontal="center" vertical="center"/>
    </xf>
    <xf numFmtId="2" fontId="33" fillId="0" borderId="14" xfId="0" applyNumberFormat="1" applyFont="1" applyBorder="1" applyAlignment="1">
      <alignment horizontal="center" vertical="center"/>
    </xf>
    <xf numFmtId="2" fontId="33" fillId="3" borderId="21" xfId="0" applyNumberFormat="1" applyFont="1" applyFill="1" applyBorder="1" applyAlignment="1">
      <alignment horizontal="center" vertical="center"/>
    </xf>
    <xf numFmtId="2" fontId="34" fillId="3" borderId="21" xfId="0" applyNumberFormat="1" applyFont="1" applyFill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0" fontId="38" fillId="3" borderId="14" xfId="0" applyFont="1" applyFill="1" applyBorder="1"/>
    <xf numFmtId="0" fontId="38" fillId="3" borderId="14" xfId="0" applyFont="1" applyFill="1" applyBorder="1" applyAlignment="1">
      <alignment horizontal="left"/>
    </xf>
    <xf numFmtId="0" fontId="31" fillId="3" borderId="14" xfId="0" applyFont="1" applyFill="1" applyBorder="1" applyAlignment="1">
      <alignment horizontal="center" vertical="center"/>
    </xf>
    <xf numFmtId="2" fontId="39" fillId="3" borderId="14" xfId="0" applyNumberFormat="1" applyFont="1" applyFill="1" applyBorder="1" applyAlignment="1">
      <alignment horizontal="center" vertical="center"/>
    </xf>
    <xf numFmtId="2" fontId="40" fillId="3" borderId="14" xfId="0" applyNumberFormat="1" applyFont="1" applyFill="1" applyBorder="1" applyAlignment="1">
      <alignment horizontal="center" vertical="center"/>
    </xf>
    <xf numFmtId="0" fontId="41" fillId="3" borderId="15" xfId="0" applyFont="1" applyFill="1" applyBorder="1" applyAlignment="1">
      <alignment horizontal="center" vertical="center"/>
    </xf>
    <xf numFmtId="0" fontId="38" fillId="3" borderId="2" xfId="0" applyFont="1" applyFill="1" applyBorder="1"/>
    <xf numFmtId="0" fontId="38" fillId="3" borderId="2" xfId="0" applyFont="1" applyFill="1" applyBorder="1" applyAlignment="1">
      <alignment horizontal="left"/>
    </xf>
    <xf numFmtId="0" fontId="31" fillId="3" borderId="2" xfId="0" applyFont="1" applyFill="1" applyBorder="1" applyAlignment="1">
      <alignment horizontal="center" vertical="center"/>
    </xf>
    <xf numFmtId="2" fontId="39" fillId="3" borderId="2" xfId="0" applyNumberFormat="1" applyFont="1" applyFill="1" applyBorder="1" applyAlignment="1">
      <alignment horizontal="center" vertical="center"/>
    </xf>
    <xf numFmtId="2" fontId="40" fillId="3" borderId="2" xfId="0" applyNumberFormat="1" applyFont="1" applyFill="1" applyBorder="1" applyAlignment="1">
      <alignment horizontal="center" vertical="center"/>
    </xf>
    <xf numFmtId="0" fontId="41" fillId="3" borderId="16" xfId="0" applyFont="1" applyFill="1" applyBorder="1" applyAlignment="1">
      <alignment horizontal="center" vertical="center"/>
    </xf>
    <xf numFmtId="2" fontId="39" fillId="3" borderId="7" xfId="0" applyNumberFormat="1" applyFont="1" applyFill="1" applyBorder="1" applyAlignment="1">
      <alignment horizontal="center" vertical="center"/>
    </xf>
    <xf numFmtId="0" fontId="38" fillId="3" borderId="22" xfId="0" applyFont="1" applyFill="1" applyBorder="1"/>
    <xf numFmtId="0" fontId="38" fillId="3" borderId="22" xfId="0" applyFont="1" applyFill="1" applyBorder="1" applyAlignment="1">
      <alignment horizontal="left"/>
    </xf>
    <xf numFmtId="0" fontId="31" fillId="3" borderId="22" xfId="0" applyFont="1" applyFill="1" applyBorder="1" applyAlignment="1">
      <alignment horizontal="center" vertical="center"/>
    </xf>
    <xf numFmtId="2" fontId="39" fillId="3" borderId="13" xfId="0" applyNumberFormat="1" applyFont="1" applyFill="1" applyBorder="1" applyAlignment="1">
      <alignment horizontal="center" vertical="center"/>
    </xf>
    <xf numFmtId="0" fontId="38" fillId="3" borderId="13" xfId="0" applyFont="1" applyFill="1" applyBorder="1"/>
    <xf numFmtId="2" fontId="39" fillId="3" borderId="22" xfId="0" applyNumberFormat="1" applyFont="1" applyFill="1" applyBorder="1" applyAlignment="1">
      <alignment horizontal="center" vertical="center"/>
    </xf>
    <xf numFmtId="2" fontId="40" fillId="3" borderId="22" xfId="0" applyNumberFormat="1" applyFont="1" applyFill="1" applyBorder="1" applyAlignment="1">
      <alignment horizontal="center" vertical="center"/>
    </xf>
    <xf numFmtId="0" fontId="41" fillId="3" borderId="24" xfId="0" applyFont="1" applyFill="1" applyBorder="1" applyAlignment="1">
      <alignment horizontal="center" vertical="center"/>
    </xf>
    <xf numFmtId="0" fontId="42" fillId="3" borderId="12" xfId="0" applyFont="1" applyFill="1" applyBorder="1" applyAlignment="1">
      <alignment horizontal="right" vertical="center"/>
    </xf>
    <xf numFmtId="0" fontId="42" fillId="3" borderId="13" xfId="0" applyFont="1" applyFill="1" applyBorder="1" applyAlignment="1">
      <alignment vertical="center"/>
    </xf>
    <xf numFmtId="0" fontId="42" fillId="3" borderId="17" xfId="0" applyFont="1" applyFill="1" applyBorder="1" applyAlignment="1">
      <alignment horizontal="left" vertical="center"/>
    </xf>
    <xf numFmtId="0" fontId="43" fillId="5" borderId="11" xfId="0" applyFont="1" applyFill="1" applyBorder="1" applyAlignment="1">
      <alignment horizontal="right"/>
    </xf>
    <xf numFmtId="0" fontId="43" fillId="0" borderId="2" xfId="0" applyFont="1" applyBorder="1" applyAlignment="1">
      <alignment horizontal="left"/>
    </xf>
    <xf numFmtId="0" fontId="46" fillId="0" borderId="2" xfId="0" applyFont="1" applyBorder="1"/>
    <xf numFmtId="0" fontId="45" fillId="0" borderId="16" xfId="0" applyFont="1" applyBorder="1"/>
    <xf numFmtId="0" fontId="46" fillId="5" borderId="26" xfId="0" applyFont="1" applyFill="1" applyBorder="1"/>
    <xf numFmtId="0" fontId="46" fillId="3" borderId="14" xfId="0" applyFont="1" applyFill="1" applyBorder="1"/>
    <xf numFmtId="0" fontId="46" fillId="5" borderId="11" xfId="0" applyFont="1" applyFill="1" applyBorder="1"/>
    <xf numFmtId="0" fontId="46" fillId="3" borderId="2" xfId="0" applyFont="1" applyFill="1" applyBorder="1"/>
    <xf numFmtId="0" fontId="46" fillId="3" borderId="16" xfId="0" applyFont="1" applyFill="1" applyBorder="1"/>
    <xf numFmtId="0" fontId="46" fillId="0" borderId="16" xfId="0" applyFont="1" applyBorder="1"/>
    <xf numFmtId="0" fontId="46" fillId="5" borderId="11" xfId="0" applyFont="1" applyFill="1" applyBorder="1" applyAlignment="1">
      <alignment horizontal="right"/>
    </xf>
    <xf numFmtId="0" fontId="46" fillId="3" borderId="16" xfId="0" applyFont="1" applyFill="1" applyBorder="1" applyAlignment="1">
      <alignment horizontal="left"/>
    </xf>
    <xf numFmtId="0" fontId="43" fillId="5" borderId="11" xfId="0" applyFont="1" applyFill="1" applyBorder="1"/>
    <xf numFmtId="0" fontId="43" fillId="0" borderId="2" xfId="0" applyFont="1" applyBorder="1"/>
    <xf numFmtId="0" fontId="44" fillId="0" borderId="2" xfId="0" applyFont="1" applyBorder="1"/>
    <xf numFmtId="0" fontId="43" fillId="3" borderId="2" xfId="0" applyFont="1" applyFill="1" applyBorder="1"/>
    <xf numFmtId="0" fontId="47" fillId="0" borderId="0" xfId="0" applyFont="1"/>
    <xf numFmtId="0" fontId="43" fillId="5" borderId="11" xfId="0" applyFont="1" applyFill="1" applyBorder="1" applyAlignment="1">
      <alignment horizontal="right" vertical="center"/>
    </xf>
    <xf numFmtId="0" fontId="44" fillId="5" borderId="11" xfId="0" applyFont="1" applyFill="1" applyBorder="1" applyAlignment="1">
      <alignment horizontal="right" vertical="center"/>
    </xf>
    <xf numFmtId="0" fontId="43" fillId="3" borderId="2" xfId="0" applyFont="1" applyFill="1" applyBorder="1" applyAlignment="1">
      <alignment vertical="center"/>
    </xf>
    <xf numFmtId="0" fontId="43" fillId="0" borderId="11" xfId="0" applyFont="1" applyBorder="1" applyAlignment="1">
      <alignment horizontal="right"/>
    </xf>
    <xf numFmtId="0" fontId="43" fillId="3" borderId="2" xfId="0" applyFont="1" applyFill="1" applyBorder="1" applyAlignment="1">
      <alignment horizontal="left" vertical="center"/>
    </xf>
    <xf numFmtId="0" fontId="43" fillId="0" borderId="2" xfId="0" applyFont="1" applyBorder="1" applyAlignment="1">
      <alignment horizontal="left" vertical="center"/>
    </xf>
    <xf numFmtId="0" fontId="43" fillId="0" borderId="11" xfId="0" applyFont="1" applyBorder="1"/>
    <xf numFmtId="0" fontId="43" fillId="3" borderId="11" xfId="0" applyFont="1" applyFill="1" applyBorder="1" applyAlignment="1">
      <alignment horizontal="right" vertical="center"/>
    </xf>
    <xf numFmtId="0" fontId="43" fillId="0" borderId="11" xfId="0" applyFont="1" applyBorder="1" applyAlignment="1">
      <alignment horizontal="right" vertical="center"/>
    </xf>
    <xf numFmtId="0" fontId="43" fillId="0" borderId="2" xfId="0" applyFont="1" applyBorder="1" applyAlignment="1">
      <alignment vertical="center"/>
    </xf>
    <xf numFmtId="0" fontId="48" fillId="0" borderId="2" xfId="0" applyFont="1" applyBorder="1" applyAlignment="1">
      <alignment horizontal="left" vertical="center"/>
    </xf>
    <xf numFmtId="0" fontId="43" fillId="5" borderId="11" xfId="0" applyFont="1" applyFill="1" applyBorder="1" applyAlignment="1">
      <alignment vertical="center"/>
    </xf>
    <xf numFmtId="0" fontId="46" fillId="3" borderId="2" xfId="0" applyFont="1" applyFill="1" applyBorder="1" applyAlignment="1">
      <alignment vertical="center"/>
    </xf>
    <xf numFmtId="0" fontId="42" fillId="3" borderId="32" xfId="0" applyFont="1" applyFill="1" applyBorder="1" applyAlignment="1">
      <alignment horizontal="right" vertical="center"/>
    </xf>
    <xf numFmtId="0" fontId="42" fillId="3" borderId="0" xfId="0" applyFont="1" applyFill="1" applyAlignment="1">
      <alignment vertical="center"/>
    </xf>
    <xf numFmtId="0" fontId="42" fillId="3" borderId="33" xfId="0" applyFont="1" applyFill="1" applyBorder="1" applyAlignment="1">
      <alignment horizontal="left" vertical="center"/>
    </xf>
    <xf numFmtId="0" fontId="30" fillId="3" borderId="0" xfId="0" applyFont="1" applyFill="1" applyAlignment="1">
      <alignment horizontal="center" vertical="center"/>
    </xf>
    <xf numFmtId="0" fontId="38" fillId="3" borderId="0" xfId="0" applyFont="1" applyFill="1"/>
    <xf numFmtId="0" fontId="38" fillId="3" borderId="0" xfId="0" applyFont="1" applyFill="1" applyAlignment="1">
      <alignment horizontal="left"/>
    </xf>
    <xf numFmtId="0" fontId="31" fillId="0" borderId="0" xfId="0" applyFont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2" fontId="39" fillId="3" borderId="0" xfId="0" applyNumberFormat="1" applyFont="1" applyFill="1" applyAlignment="1">
      <alignment horizontal="center" vertical="center"/>
    </xf>
    <xf numFmtId="2" fontId="40" fillId="3" borderId="0" xfId="0" applyNumberFormat="1" applyFont="1" applyFill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46" fillId="0" borderId="7" xfId="0" applyFont="1" applyBorder="1"/>
    <xf numFmtId="0" fontId="46" fillId="0" borderId="2" xfId="0" applyFont="1" applyBorder="1" applyAlignment="1">
      <alignment horizontal="left"/>
    </xf>
    <xf numFmtId="0" fontId="49" fillId="0" borderId="2" xfId="0" applyFont="1" applyBorder="1"/>
    <xf numFmtId="0" fontId="45" fillId="0" borderId="7" xfId="0" applyFont="1" applyBorder="1"/>
    <xf numFmtId="0" fontId="46" fillId="0" borderId="2" xfId="0" applyFont="1" applyBorder="1" applyAlignment="1">
      <alignment horizontal="left" vertical="top"/>
    </xf>
    <xf numFmtId="0" fontId="46" fillId="0" borderId="7" xfId="0" applyFont="1" applyBorder="1" applyAlignment="1">
      <alignment horizontal="left" vertical="top"/>
    </xf>
    <xf numFmtId="0" fontId="46" fillId="0" borderId="10" xfId="0" applyFont="1" applyBorder="1" applyAlignment="1">
      <alignment vertical="center"/>
    </xf>
    <xf numFmtId="0" fontId="46" fillId="3" borderId="2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center"/>
    </xf>
    <xf numFmtId="0" fontId="44" fillId="0" borderId="2" xfId="0" applyFont="1" applyBorder="1" applyAlignment="1">
      <alignment horizontal="left" vertical="center"/>
    </xf>
    <xf numFmtId="0" fontId="44" fillId="0" borderId="2" xfId="0" applyFont="1" applyBorder="1" applyAlignment="1">
      <alignment vertical="center"/>
    </xf>
    <xf numFmtId="0" fontId="43" fillId="5" borderId="2" xfId="0" applyFont="1" applyFill="1" applyBorder="1" applyAlignment="1">
      <alignment horizontal="right" vertical="center"/>
    </xf>
    <xf numFmtId="0" fontId="43" fillId="0" borderId="14" xfId="0" applyFont="1" applyBorder="1"/>
    <xf numFmtId="0" fontId="44" fillId="3" borderId="11" xfId="0" applyFont="1" applyFill="1" applyBorder="1" applyAlignment="1">
      <alignment horizontal="right" vertical="center"/>
    </xf>
    <xf numFmtId="0" fontId="44" fillId="0" borderId="2" xfId="0" applyFont="1" applyBorder="1" applyAlignment="1">
      <alignment horizontal="left"/>
    </xf>
    <xf numFmtId="0" fontId="44" fillId="3" borderId="11" xfId="0" applyFont="1" applyFill="1" applyBorder="1" applyAlignment="1">
      <alignment horizontal="right"/>
    </xf>
    <xf numFmtId="0" fontId="43" fillId="5" borderId="2" xfId="0" applyFont="1" applyFill="1" applyBorder="1"/>
    <xf numFmtId="0" fontId="44" fillId="0" borderId="11" xfId="0" applyFont="1" applyBorder="1"/>
    <xf numFmtId="0" fontId="44" fillId="3" borderId="2" xfId="0" applyFont="1" applyFill="1" applyBorder="1" applyAlignment="1">
      <alignment horizontal="left" vertical="center"/>
    </xf>
    <xf numFmtId="0" fontId="44" fillId="0" borderId="11" xfId="0" applyFont="1" applyBorder="1" applyAlignment="1">
      <alignment horizontal="right" vertical="center"/>
    </xf>
    <xf numFmtId="0" fontId="46" fillId="0" borderId="15" xfId="0" applyFont="1" applyBorder="1"/>
    <xf numFmtId="0" fontId="43" fillId="6" borderId="26" xfId="0" applyFont="1" applyFill="1" applyBorder="1" applyAlignment="1">
      <alignment horizontal="right"/>
    </xf>
    <xf numFmtId="0" fontId="43" fillId="4" borderId="14" xfId="0" applyFont="1" applyFill="1" applyBorder="1" applyAlignment="1">
      <alignment horizontal="left"/>
    </xf>
    <xf numFmtId="0" fontId="44" fillId="3" borderId="2" xfId="0" applyFont="1" applyFill="1" applyBorder="1" applyAlignment="1">
      <alignment horizontal="left"/>
    </xf>
    <xf numFmtId="0" fontId="43" fillId="0" borderId="14" xfId="0" applyFont="1" applyBorder="1" applyAlignment="1">
      <alignment horizontal="left"/>
    </xf>
    <xf numFmtId="0" fontId="43" fillId="5" borderId="7" xfId="0" applyFont="1" applyFill="1" applyBorder="1" applyAlignment="1">
      <alignment horizontal="right" vertical="center"/>
    </xf>
    <xf numFmtId="0" fontId="44" fillId="5" borderId="2" xfId="0" applyFont="1" applyFill="1" applyBorder="1" applyAlignment="1">
      <alignment horizontal="right" vertical="center"/>
    </xf>
    <xf numFmtId="0" fontId="43" fillId="3" borderId="7" xfId="0" applyFont="1" applyFill="1" applyBorder="1" applyAlignment="1">
      <alignment horizontal="left" vertical="center"/>
    </xf>
    <xf numFmtId="0" fontId="43" fillId="0" borderId="7" xfId="0" applyFont="1" applyBorder="1" applyAlignment="1">
      <alignment horizontal="left" vertical="center"/>
    </xf>
    <xf numFmtId="0" fontId="44" fillId="0" borderId="14" xfId="0" applyFont="1" applyBorder="1"/>
    <xf numFmtId="0" fontId="37" fillId="3" borderId="7" xfId="0" applyFont="1" applyFill="1" applyBorder="1"/>
    <xf numFmtId="0" fontId="37" fillId="3" borderId="7" xfId="0" applyFont="1" applyFill="1" applyBorder="1" applyAlignment="1">
      <alignment horizontal="left"/>
    </xf>
    <xf numFmtId="0" fontId="43" fillId="5" borderId="26" xfId="0" applyFont="1" applyFill="1" applyBorder="1" applyAlignment="1">
      <alignment horizontal="right" vertical="center"/>
    </xf>
    <xf numFmtId="0" fontId="27" fillId="3" borderId="0" xfId="0" applyFont="1" applyFill="1" applyAlignment="1">
      <alignment horizontal="center" vertical="center"/>
    </xf>
    <xf numFmtId="0" fontId="44" fillId="0" borderId="26" xfId="0" applyFont="1" applyBorder="1"/>
    <xf numFmtId="0" fontId="44" fillId="3" borderId="2" xfId="0" applyFont="1" applyFill="1" applyBorder="1"/>
    <xf numFmtId="0" fontId="29" fillId="3" borderId="14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/>
    </xf>
    <xf numFmtId="0" fontId="50" fillId="0" borderId="31" xfId="0" applyFont="1" applyBorder="1" applyAlignment="1">
      <alignment horizontal="left" textRotation="73"/>
    </xf>
    <xf numFmtId="2" fontId="33" fillId="0" borderId="2" xfId="0" applyNumberFormat="1" applyFont="1" applyBorder="1" applyAlignment="1">
      <alignment horizontal="center" vertical="center"/>
    </xf>
    <xf numFmtId="0" fontId="42" fillId="3" borderId="12" xfId="0" applyFont="1" applyFill="1" applyBorder="1" applyAlignment="1">
      <alignment horizontal="left" vertical="center"/>
    </xf>
    <xf numFmtId="0" fontId="42" fillId="3" borderId="13" xfId="0" applyFont="1" applyFill="1" applyBorder="1" applyAlignment="1">
      <alignment horizontal="left" vertical="center"/>
    </xf>
    <xf numFmtId="0" fontId="38" fillId="3" borderId="13" xfId="0" applyFont="1" applyFill="1" applyBorder="1" applyAlignment="1">
      <alignment horizontal="left"/>
    </xf>
    <xf numFmtId="0" fontId="31" fillId="3" borderId="13" xfId="0" applyFont="1" applyFill="1" applyBorder="1" applyAlignment="1">
      <alignment horizontal="center" vertical="center"/>
    </xf>
    <xf numFmtId="2" fontId="40" fillId="3" borderId="13" xfId="0" applyNumberFormat="1" applyFont="1" applyFill="1" applyBorder="1" applyAlignment="1">
      <alignment horizontal="center" vertical="center"/>
    </xf>
    <xf numFmtId="0" fontId="41" fillId="3" borderId="17" xfId="0" applyFont="1" applyFill="1" applyBorder="1" applyAlignment="1">
      <alignment horizontal="center" vertical="center"/>
    </xf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9" defaultPivotStyle="PivotStyleLight16"/>
  <colors>
    <mruColors>
      <color rgb="FF80008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P142"/>
  <sheetViews>
    <sheetView tabSelected="1" zoomScale="70" zoomScaleNormal="70" workbookViewId="0">
      <pane xSplit="2" topLeftCell="O1" activePane="topRight" state="frozen"/>
      <selection activeCell="A42" sqref="A42"/>
      <selection pane="topRight" activeCell="A24" sqref="A24:BH24"/>
    </sheetView>
  </sheetViews>
  <sheetFormatPr defaultColWidth="9.140625" defaultRowHeight="15.75" x14ac:dyDescent="0.25"/>
  <cols>
    <col min="1" max="1" width="7.7109375" style="12" customWidth="1"/>
    <col min="2" max="2" width="26" style="10" customWidth="1"/>
    <col min="3" max="3" width="29.5703125" style="10" customWidth="1"/>
    <col min="4" max="4" width="4.7109375" style="4" customWidth="1"/>
    <col min="5" max="10" width="3.7109375" style="4" customWidth="1"/>
    <col min="11" max="15" width="4.7109375" style="4" customWidth="1"/>
    <col min="16" max="17" width="3.7109375" style="4" customWidth="1"/>
    <col min="18" max="25" width="4.7109375" style="4" customWidth="1"/>
    <col min="26" max="26" width="1.42578125" style="4" customWidth="1"/>
    <col min="27" max="27" width="15.7109375" style="4" hidden="1" customWidth="1"/>
    <col min="28" max="28" width="70.85546875" style="5" hidden="1" customWidth="1"/>
    <col min="29" max="29" width="5.42578125" style="32" customWidth="1"/>
    <col min="30" max="30" width="8.85546875" style="32" customWidth="1"/>
    <col min="31" max="31" width="11" style="28" customWidth="1"/>
    <col min="32" max="32" width="4.7109375" style="4" customWidth="1"/>
    <col min="33" max="38" width="3.7109375" style="4" customWidth="1"/>
    <col min="39" max="43" width="4.7109375" style="4" customWidth="1"/>
    <col min="44" max="45" width="3.7109375" style="4" customWidth="1"/>
    <col min="46" max="53" width="4.7109375" style="4" customWidth="1"/>
    <col min="54" max="54" width="1.42578125" style="4" customWidth="1"/>
    <col min="55" max="55" width="5.5703125" style="32" customWidth="1"/>
    <col min="56" max="56" width="10" style="32" customWidth="1"/>
    <col min="57" max="58" width="9.7109375" style="28" customWidth="1"/>
    <col min="59" max="59" width="10.28515625" style="38" customWidth="1"/>
    <col min="60" max="60" width="5.42578125" style="42" customWidth="1"/>
    <col min="61" max="61" width="5.5703125" style="4" customWidth="1"/>
    <col min="62" max="16384" width="9.140625" style="4"/>
  </cols>
  <sheetData>
    <row r="1" spans="1:120" s="26" customFormat="1" ht="34.5" thickBot="1" x14ac:dyDescent="0.55000000000000004">
      <c r="A1" s="45"/>
      <c r="B1" s="9"/>
      <c r="C1" s="187" t="s">
        <v>178</v>
      </c>
      <c r="D1" s="25"/>
      <c r="E1" s="25"/>
      <c r="F1" s="25"/>
      <c r="G1" s="25"/>
      <c r="H1" s="25"/>
      <c r="I1" s="25"/>
      <c r="J1" s="25"/>
      <c r="K1" s="25"/>
      <c r="L1" s="25"/>
      <c r="AB1" s="15"/>
      <c r="AC1" s="32"/>
      <c r="AD1" s="32"/>
      <c r="AE1" s="28"/>
      <c r="AG1" s="187" t="s">
        <v>178</v>
      </c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32"/>
      <c r="BD1" s="32"/>
      <c r="BE1" s="28"/>
      <c r="BF1" s="28"/>
      <c r="BG1" s="38"/>
      <c r="BH1" s="42"/>
    </row>
    <row r="2" spans="1:120" s="9" customFormat="1" ht="23.25" customHeight="1" thickBot="1" x14ac:dyDescent="0.4">
      <c r="A2" s="46"/>
      <c r="B2" s="20" t="s">
        <v>4</v>
      </c>
      <c r="C2" s="20"/>
      <c r="D2" s="20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1"/>
      <c r="AB2" s="21"/>
      <c r="AC2" s="33"/>
      <c r="AD2" s="33"/>
      <c r="AE2" s="29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33"/>
      <c r="BD2" s="33"/>
      <c r="BE2" s="29"/>
      <c r="BF2" s="29"/>
      <c r="BG2" s="39"/>
      <c r="BH2" s="43"/>
    </row>
    <row r="3" spans="1:120" s="7" customFormat="1" ht="130.5" customHeight="1" thickBot="1" x14ac:dyDescent="0.3">
      <c r="A3" s="88" t="s">
        <v>80</v>
      </c>
      <c r="B3" s="88" t="s">
        <v>81</v>
      </c>
      <c r="C3" s="88" t="s">
        <v>0</v>
      </c>
      <c r="D3" s="80"/>
      <c r="E3" s="80">
        <v>1</v>
      </c>
      <c r="F3" s="80">
        <v>2</v>
      </c>
      <c r="G3" s="80">
        <v>3</v>
      </c>
      <c r="H3" s="80">
        <v>4</v>
      </c>
      <c r="I3" s="80">
        <v>5</v>
      </c>
      <c r="J3" s="80">
        <v>6</v>
      </c>
      <c r="K3" s="80" t="s">
        <v>179</v>
      </c>
      <c r="L3" s="80" t="s">
        <v>180</v>
      </c>
      <c r="M3" s="80" t="s">
        <v>181</v>
      </c>
      <c r="N3" s="80" t="s">
        <v>182</v>
      </c>
      <c r="O3" s="80" t="s">
        <v>183</v>
      </c>
      <c r="P3" s="80">
        <v>8</v>
      </c>
      <c r="Q3" s="80">
        <v>9</v>
      </c>
      <c r="R3" s="80" t="s">
        <v>82</v>
      </c>
      <c r="S3" s="80" t="s">
        <v>83</v>
      </c>
      <c r="T3" s="80" t="s">
        <v>84</v>
      </c>
      <c r="U3" s="80" t="s">
        <v>85</v>
      </c>
      <c r="V3" s="80" t="s">
        <v>86</v>
      </c>
      <c r="W3" s="80">
        <v>11</v>
      </c>
      <c r="X3" s="80">
        <v>12</v>
      </c>
      <c r="Y3" s="80"/>
      <c r="Z3" s="80"/>
      <c r="AA3" s="80" t="s">
        <v>0</v>
      </c>
      <c r="AB3" s="80" t="s">
        <v>1</v>
      </c>
      <c r="AC3" s="86" t="s">
        <v>73</v>
      </c>
      <c r="AD3" s="86" t="s">
        <v>77</v>
      </c>
      <c r="AE3" s="87" t="s">
        <v>78</v>
      </c>
      <c r="AF3" s="85"/>
      <c r="AG3" s="80">
        <v>1</v>
      </c>
      <c r="AH3" s="80">
        <v>2</v>
      </c>
      <c r="AI3" s="80">
        <v>3</v>
      </c>
      <c r="AJ3" s="80">
        <v>4</v>
      </c>
      <c r="AK3" s="80">
        <v>5</v>
      </c>
      <c r="AL3" s="80">
        <v>6</v>
      </c>
      <c r="AM3" s="80" t="s">
        <v>179</v>
      </c>
      <c r="AN3" s="80" t="s">
        <v>180</v>
      </c>
      <c r="AO3" s="80" t="s">
        <v>181</v>
      </c>
      <c r="AP3" s="80" t="s">
        <v>182</v>
      </c>
      <c r="AQ3" s="80" t="s">
        <v>183</v>
      </c>
      <c r="AR3" s="80">
        <v>8</v>
      </c>
      <c r="AS3" s="80">
        <v>9</v>
      </c>
      <c r="AT3" s="80" t="s">
        <v>82</v>
      </c>
      <c r="AU3" s="80" t="s">
        <v>83</v>
      </c>
      <c r="AV3" s="80" t="s">
        <v>84</v>
      </c>
      <c r="AW3" s="80" t="s">
        <v>85</v>
      </c>
      <c r="AX3" s="80" t="s">
        <v>86</v>
      </c>
      <c r="AY3" s="80">
        <v>11</v>
      </c>
      <c r="AZ3" s="80">
        <v>12</v>
      </c>
      <c r="BA3" s="80"/>
      <c r="BB3" s="80"/>
      <c r="BC3" s="81" t="s">
        <v>3</v>
      </c>
      <c r="BD3" s="81" t="s">
        <v>74</v>
      </c>
      <c r="BE3" s="82" t="s">
        <v>79</v>
      </c>
      <c r="BF3" s="82" t="s">
        <v>75</v>
      </c>
      <c r="BG3" s="83" t="s">
        <v>76</v>
      </c>
      <c r="BH3" s="84" t="s">
        <v>72</v>
      </c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</row>
    <row r="4" spans="1:120" ht="20.100000000000001" customHeight="1" thickTop="1" x14ac:dyDescent="0.25">
      <c r="A4" s="226">
        <v>4430</v>
      </c>
      <c r="B4" s="222" t="s">
        <v>177</v>
      </c>
      <c r="C4" s="222" t="s">
        <v>20</v>
      </c>
      <c r="D4" s="50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96"/>
      <c r="AB4" s="97"/>
      <c r="AC4" s="52">
        <f t="shared" ref="AC4:AC24" si="0">SUM(D4:Z4)</f>
        <v>0</v>
      </c>
      <c r="AD4" s="68">
        <v>95.68</v>
      </c>
      <c r="AE4" s="89">
        <f t="shared" ref="AE4:AE23" si="1">SUM(AC4:AD4)</f>
        <v>95.68</v>
      </c>
      <c r="AF4" s="96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2">
        <f t="shared" ref="BC4:BC24" si="2">SUM(AF4:BB4)</f>
        <v>0</v>
      </c>
      <c r="BD4" s="68">
        <v>93.51</v>
      </c>
      <c r="BE4" s="89">
        <f t="shared" ref="BE4:BE24" si="3">SUM(BC4:BD4)</f>
        <v>93.51</v>
      </c>
      <c r="BF4" s="89">
        <f t="shared" ref="BF4:BF23" si="4">SUM(AE4)</f>
        <v>95.68</v>
      </c>
      <c r="BG4" s="98">
        <f t="shared" ref="BG4:BG24" si="5">SUM(BE4:BF4)</f>
        <v>189.19</v>
      </c>
      <c r="BH4" s="99">
        <v>1</v>
      </c>
    </row>
    <row r="5" spans="1:120" ht="20.100000000000001" customHeight="1" x14ac:dyDescent="0.25">
      <c r="A5" s="188" t="s">
        <v>140</v>
      </c>
      <c r="B5" s="193" t="s">
        <v>67</v>
      </c>
      <c r="C5" s="193" t="s">
        <v>6</v>
      </c>
      <c r="D5" s="50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96"/>
      <c r="AB5" s="97"/>
      <c r="AC5" s="52">
        <f t="shared" si="0"/>
        <v>0</v>
      </c>
      <c r="AD5" s="68">
        <v>96.71</v>
      </c>
      <c r="AE5" s="89">
        <f t="shared" si="1"/>
        <v>96.71</v>
      </c>
      <c r="AF5" s="96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2">
        <f t="shared" si="2"/>
        <v>0</v>
      </c>
      <c r="BD5" s="68">
        <v>95</v>
      </c>
      <c r="BE5" s="89">
        <f t="shared" si="3"/>
        <v>95</v>
      </c>
      <c r="BF5" s="89">
        <f t="shared" si="4"/>
        <v>96.71</v>
      </c>
      <c r="BG5" s="98">
        <f t="shared" si="5"/>
        <v>191.70999999999998</v>
      </c>
      <c r="BH5" s="99">
        <v>2</v>
      </c>
    </row>
    <row r="6" spans="1:120" ht="20.100000000000001" customHeight="1" x14ac:dyDescent="0.25">
      <c r="A6" s="230">
        <v>4395</v>
      </c>
      <c r="B6" s="185" t="s">
        <v>169</v>
      </c>
      <c r="C6" s="185" t="s">
        <v>170</v>
      </c>
      <c r="D6" s="50"/>
      <c r="E6" s="51"/>
      <c r="F6" s="51"/>
      <c r="G6" s="51"/>
      <c r="H6" s="51"/>
      <c r="I6" s="51"/>
      <c r="J6" s="51"/>
      <c r="K6" s="51"/>
      <c r="L6" s="51"/>
      <c r="M6" s="51">
        <v>4</v>
      </c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96"/>
      <c r="AB6" s="97"/>
      <c r="AC6" s="52">
        <f t="shared" si="0"/>
        <v>4</v>
      </c>
      <c r="AD6" s="68">
        <v>99.39</v>
      </c>
      <c r="AE6" s="89">
        <f t="shared" si="1"/>
        <v>103.39</v>
      </c>
      <c r="AF6" s="96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2">
        <f t="shared" si="2"/>
        <v>0</v>
      </c>
      <c r="BD6" s="68">
        <v>97.55</v>
      </c>
      <c r="BE6" s="89">
        <f t="shared" si="3"/>
        <v>97.55</v>
      </c>
      <c r="BF6" s="89">
        <f t="shared" si="4"/>
        <v>103.39</v>
      </c>
      <c r="BG6" s="98">
        <f t="shared" si="5"/>
        <v>200.94</v>
      </c>
      <c r="BH6" s="99">
        <v>3</v>
      </c>
    </row>
    <row r="7" spans="1:120" ht="20.100000000000001" customHeight="1" x14ac:dyDescent="0.25">
      <c r="A7" s="188">
        <v>4166</v>
      </c>
      <c r="B7" s="193" t="s">
        <v>63</v>
      </c>
      <c r="C7" s="184" t="s">
        <v>65</v>
      </c>
      <c r="D7" s="50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100"/>
      <c r="AB7" s="101"/>
      <c r="AC7" s="52">
        <f t="shared" si="0"/>
        <v>0</v>
      </c>
      <c r="AD7" s="68">
        <v>101.51</v>
      </c>
      <c r="AE7" s="89">
        <f t="shared" si="1"/>
        <v>101.51</v>
      </c>
      <c r="AF7" s="100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2">
        <f t="shared" si="2"/>
        <v>0</v>
      </c>
      <c r="BD7" s="68">
        <v>101.36</v>
      </c>
      <c r="BE7" s="89">
        <f t="shared" si="3"/>
        <v>101.36</v>
      </c>
      <c r="BF7" s="89">
        <f t="shared" si="4"/>
        <v>101.51</v>
      </c>
      <c r="BG7" s="98">
        <f t="shared" si="5"/>
        <v>202.87</v>
      </c>
      <c r="BH7" s="99">
        <v>4</v>
      </c>
    </row>
    <row r="8" spans="1:120" ht="20.100000000000001" customHeight="1" x14ac:dyDescent="0.25">
      <c r="A8" s="188">
        <v>599</v>
      </c>
      <c r="B8" s="197" t="s">
        <v>92</v>
      </c>
      <c r="C8" s="197" t="s">
        <v>93</v>
      </c>
      <c r="D8" s="50"/>
      <c r="E8" s="51"/>
      <c r="F8" s="51"/>
      <c r="G8" s="51"/>
      <c r="H8" s="51"/>
      <c r="I8" s="51"/>
      <c r="J8" s="51"/>
      <c r="K8" s="51"/>
      <c r="L8" s="51">
        <v>4</v>
      </c>
      <c r="M8" s="51"/>
      <c r="N8" s="51"/>
      <c r="O8" s="56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100"/>
      <c r="AB8" s="101"/>
      <c r="AC8" s="52">
        <f t="shared" si="0"/>
        <v>4</v>
      </c>
      <c r="AD8" s="102">
        <v>102.79</v>
      </c>
      <c r="AE8" s="89">
        <f t="shared" si="1"/>
        <v>106.79</v>
      </c>
      <c r="AF8" s="100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2">
        <f t="shared" si="2"/>
        <v>0</v>
      </c>
      <c r="BD8" s="68">
        <v>104.33</v>
      </c>
      <c r="BE8" s="89">
        <f t="shared" si="3"/>
        <v>104.33</v>
      </c>
      <c r="BF8" s="89">
        <f t="shared" si="4"/>
        <v>106.79</v>
      </c>
      <c r="BG8" s="98">
        <f t="shared" si="5"/>
        <v>211.12</v>
      </c>
      <c r="BH8" s="99">
        <v>5</v>
      </c>
    </row>
    <row r="9" spans="1:120" ht="20.100000000000001" customHeight="1" x14ac:dyDescent="0.25">
      <c r="A9" s="188">
        <v>873</v>
      </c>
      <c r="B9" s="192" t="s">
        <v>91</v>
      </c>
      <c r="C9" s="193" t="s">
        <v>115</v>
      </c>
      <c r="D9" s="50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96"/>
      <c r="AB9" s="97"/>
      <c r="AC9" s="52">
        <f t="shared" si="0"/>
        <v>0</v>
      </c>
      <c r="AD9" s="68">
        <v>114.11</v>
      </c>
      <c r="AE9" s="89">
        <f t="shared" si="1"/>
        <v>114.11</v>
      </c>
      <c r="AF9" s="96"/>
      <c r="AG9" s="51"/>
      <c r="AH9" s="51"/>
      <c r="AI9" s="51">
        <v>4</v>
      </c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2">
        <f t="shared" si="2"/>
        <v>4</v>
      </c>
      <c r="BD9" s="68">
        <v>108.73</v>
      </c>
      <c r="BE9" s="89">
        <f t="shared" si="3"/>
        <v>112.73</v>
      </c>
      <c r="BF9" s="89">
        <f t="shared" si="4"/>
        <v>114.11</v>
      </c>
      <c r="BG9" s="98">
        <f t="shared" si="5"/>
        <v>226.84</v>
      </c>
      <c r="BH9" s="99">
        <v>6</v>
      </c>
    </row>
    <row r="10" spans="1:120" ht="20.100000000000001" customHeight="1" x14ac:dyDescent="0.25">
      <c r="A10" s="183">
        <v>4460</v>
      </c>
      <c r="B10" s="184" t="s">
        <v>97</v>
      </c>
      <c r="C10" s="184" t="s">
        <v>98</v>
      </c>
      <c r="D10" s="50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96"/>
      <c r="AB10" s="97"/>
      <c r="AC10" s="52">
        <f t="shared" si="0"/>
        <v>0</v>
      </c>
      <c r="AD10" s="68">
        <v>122.66</v>
      </c>
      <c r="AE10" s="89">
        <f t="shared" si="1"/>
        <v>122.66</v>
      </c>
      <c r="AF10" s="96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2">
        <f t="shared" si="2"/>
        <v>0</v>
      </c>
      <c r="BD10" s="68">
        <v>114.09</v>
      </c>
      <c r="BE10" s="89">
        <f t="shared" si="3"/>
        <v>114.09</v>
      </c>
      <c r="BF10" s="89">
        <f t="shared" si="4"/>
        <v>122.66</v>
      </c>
      <c r="BG10" s="98">
        <f t="shared" si="5"/>
        <v>236.75</v>
      </c>
      <c r="BH10" s="99">
        <v>7</v>
      </c>
    </row>
    <row r="11" spans="1:120" ht="20.100000000000001" customHeight="1" x14ac:dyDescent="0.25">
      <c r="A11" s="194">
        <v>310</v>
      </c>
      <c r="B11" s="184" t="s">
        <v>15</v>
      </c>
      <c r="C11" s="184" t="s">
        <v>16</v>
      </c>
      <c r="D11" s="50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>
        <v>4</v>
      </c>
      <c r="Y11" s="51"/>
      <c r="Z11" s="51"/>
      <c r="AA11" s="96"/>
      <c r="AB11" s="97"/>
      <c r="AC11" s="52">
        <f t="shared" si="0"/>
        <v>4</v>
      </c>
      <c r="AD11" s="102">
        <v>127.03</v>
      </c>
      <c r="AE11" s="89">
        <f t="shared" si="1"/>
        <v>131.03</v>
      </c>
      <c r="AF11" s="96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2">
        <f t="shared" si="2"/>
        <v>0</v>
      </c>
      <c r="BD11" s="102">
        <v>110.52</v>
      </c>
      <c r="BE11" s="89">
        <f t="shared" si="3"/>
        <v>110.52</v>
      </c>
      <c r="BF11" s="89">
        <f t="shared" si="4"/>
        <v>131.03</v>
      </c>
      <c r="BG11" s="98">
        <f t="shared" si="5"/>
        <v>241.55</v>
      </c>
      <c r="BH11" s="99">
        <v>8</v>
      </c>
    </row>
    <row r="12" spans="1:120" ht="20.100000000000001" customHeight="1" x14ac:dyDescent="0.25">
      <c r="A12" s="188">
        <v>859</v>
      </c>
      <c r="B12" s="192" t="s">
        <v>89</v>
      </c>
      <c r="C12" s="192" t="s">
        <v>90</v>
      </c>
      <c r="D12" s="50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100"/>
      <c r="AB12" s="101"/>
      <c r="AC12" s="52">
        <f t="shared" si="0"/>
        <v>0</v>
      </c>
      <c r="AD12" s="68">
        <v>123.16</v>
      </c>
      <c r="AE12" s="89">
        <f t="shared" si="1"/>
        <v>123.16</v>
      </c>
      <c r="AF12" s="100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2">
        <f t="shared" si="2"/>
        <v>0</v>
      </c>
      <c r="BD12" s="102">
        <v>121.91</v>
      </c>
      <c r="BE12" s="89">
        <f t="shared" si="3"/>
        <v>121.91</v>
      </c>
      <c r="BF12" s="89">
        <f t="shared" si="4"/>
        <v>123.16</v>
      </c>
      <c r="BG12" s="98">
        <f t="shared" si="5"/>
        <v>245.07</v>
      </c>
      <c r="BH12" s="106">
        <v>9</v>
      </c>
    </row>
    <row r="13" spans="1:120" ht="20.100000000000001" customHeight="1" x14ac:dyDescent="0.25">
      <c r="A13" s="189">
        <v>519</v>
      </c>
      <c r="B13" s="185" t="s">
        <v>46</v>
      </c>
      <c r="C13" s="184" t="s">
        <v>94</v>
      </c>
      <c r="D13" s="50"/>
      <c r="E13" s="51"/>
      <c r="F13" s="51"/>
      <c r="G13" s="51"/>
      <c r="H13" s="51"/>
      <c r="I13" s="51"/>
      <c r="J13" s="51">
        <v>4</v>
      </c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96"/>
      <c r="AB13" s="97"/>
      <c r="AC13" s="52">
        <f t="shared" si="0"/>
        <v>4</v>
      </c>
      <c r="AD13" s="68">
        <v>123.51</v>
      </c>
      <c r="AE13" s="89">
        <f t="shared" si="1"/>
        <v>127.51</v>
      </c>
      <c r="AF13" s="96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2">
        <f t="shared" si="2"/>
        <v>0</v>
      </c>
      <c r="BD13" s="68">
        <v>118.77</v>
      </c>
      <c r="BE13" s="89">
        <f t="shared" si="3"/>
        <v>118.77</v>
      </c>
      <c r="BF13" s="89">
        <f t="shared" si="4"/>
        <v>127.51</v>
      </c>
      <c r="BG13" s="98">
        <f t="shared" si="5"/>
        <v>246.28</v>
      </c>
      <c r="BH13" s="106">
        <v>10</v>
      </c>
    </row>
    <row r="14" spans="1:120" ht="20.100000000000001" customHeight="1" x14ac:dyDescent="0.2">
      <c r="A14" s="226" t="s">
        <v>64</v>
      </c>
      <c r="B14" s="231" t="s">
        <v>175</v>
      </c>
      <c r="C14" s="222" t="s">
        <v>176</v>
      </c>
      <c r="D14" s="50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103"/>
      <c r="AB14" s="104"/>
      <c r="AC14" s="52">
        <f t="shared" si="0"/>
        <v>0</v>
      </c>
      <c r="AD14" s="102">
        <v>125.94</v>
      </c>
      <c r="AE14" s="89">
        <f t="shared" si="1"/>
        <v>125.94</v>
      </c>
      <c r="AF14" s="105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>
        <v>4</v>
      </c>
      <c r="AZ14" s="51"/>
      <c r="BA14" s="51"/>
      <c r="BB14" s="51"/>
      <c r="BC14" s="52">
        <f t="shared" si="2"/>
        <v>4</v>
      </c>
      <c r="BD14" s="102">
        <v>116.8</v>
      </c>
      <c r="BE14" s="89">
        <f t="shared" si="3"/>
        <v>120.8</v>
      </c>
      <c r="BF14" s="89">
        <f t="shared" si="4"/>
        <v>125.94</v>
      </c>
      <c r="BG14" s="98">
        <f t="shared" si="5"/>
        <v>246.74</v>
      </c>
      <c r="BH14" s="106">
        <v>11</v>
      </c>
    </row>
    <row r="15" spans="1:120" ht="20.100000000000001" customHeight="1" x14ac:dyDescent="0.25">
      <c r="A15" s="188" t="s">
        <v>87</v>
      </c>
      <c r="B15" s="186" t="s">
        <v>21</v>
      </c>
      <c r="C15" s="186" t="s">
        <v>58</v>
      </c>
      <c r="D15" s="53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243"/>
      <c r="AB15" s="244"/>
      <c r="AC15" s="55">
        <f t="shared" si="0"/>
        <v>0</v>
      </c>
      <c r="AD15" s="68">
        <v>124.6</v>
      </c>
      <c r="AE15" s="109">
        <f t="shared" si="1"/>
        <v>124.6</v>
      </c>
      <c r="AF15" s="243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>
        <v>4</v>
      </c>
      <c r="AU15" s="54"/>
      <c r="AV15" s="54"/>
      <c r="AW15" s="54"/>
      <c r="AX15" s="54"/>
      <c r="AY15" s="54"/>
      <c r="AZ15" s="54"/>
      <c r="BA15" s="54"/>
      <c r="BB15" s="54"/>
      <c r="BC15" s="52">
        <f t="shared" si="2"/>
        <v>4</v>
      </c>
      <c r="BD15" s="110">
        <v>123.23</v>
      </c>
      <c r="BE15" s="109">
        <f t="shared" si="3"/>
        <v>127.23</v>
      </c>
      <c r="BF15" s="109">
        <f t="shared" si="4"/>
        <v>124.6</v>
      </c>
      <c r="BG15" s="111">
        <f t="shared" si="5"/>
        <v>251.82999999999998</v>
      </c>
      <c r="BH15" s="106">
        <v>12</v>
      </c>
    </row>
    <row r="16" spans="1:120" ht="20.100000000000001" customHeight="1" x14ac:dyDescent="0.25">
      <c r="A16" s="226" t="s">
        <v>99</v>
      </c>
      <c r="B16" s="231" t="s">
        <v>139</v>
      </c>
      <c r="C16" s="222" t="s">
        <v>20</v>
      </c>
      <c r="D16" s="50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100"/>
      <c r="AB16" s="101"/>
      <c r="AC16" s="52">
        <f t="shared" si="0"/>
        <v>0</v>
      </c>
      <c r="AD16" s="68">
        <v>140.28</v>
      </c>
      <c r="AE16" s="89">
        <f t="shared" si="1"/>
        <v>140.28</v>
      </c>
      <c r="AF16" s="100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2">
        <f t="shared" si="2"/>
        <v>0</v>
      </c>
      <c r="BD16" s="68">
        <v>129.27000000000001</v>
      </c>
      <c r="BE16" s="89">
        <f t="shared" si="3"/>
        <v>129.27000000000001</v>
      </c>
      <c r="BF16" s="89">
        <f t="shared" si="4"/>
        <v>140.28</v>
      </c>
      <c r="BG16" s="98">
        <f t="shared" si="5"/>
        <v>269.55</v>
      </c>
      <c r="BH16" s="106">
        <v>13</v>
      </c>
    </row>
    <row r="17" spans="1:120" ht="20.100000000000001" customHeight="1" x14ac:dyDescent="0.25">
      <c r="A17" s="171" t="s">
        <v>100</v>
      </c>
      <c r="B17" s="186" t="s">
        <v>101</v>
      </c>
      <c r="C17" s="186" t="s">
        <v>52</v>
      </c>
      <c r="D17" s="50"/>
      <c r="E17" s="51"/>
      <c r="F17" s="51"/>
      <c r="G17" s="51">
        <v>4</v>
      </c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96"/>
      <c r="AB17" s="97"/>
      <c r="AC17" s="52">
        <f t="shared" si="0"/>
        <v>4</v>
      </c>
      <c r="AD17" s="68">
        <v>127.2</v>
      </c>
      <c r="AE17" s="89">
        <f t="shared" si="1"/>
        <v>131.19999999999999</v>
      </c>
      <c r="AF17" s="96"/>
      <c r="AG17" s="51"/>
      <c r="AH17" s="51"/>
      <c r="AI17" s="51"/>
      <c r="AJ17" s="51"/>
      <c r="AK17" s="51"/>
      <c r="AL17" s="51">
        <v>4</v>
      </c>
      <c r="AM17" s="51"/>
      <c r="AN17" s="51"/>
      <c r="AO17" s="51"/>
      <c r="AP17" s="51"/>
      <c r="AQ17" s="51">
        <v>4</v>
      </c>
      <c r="AR17" s="51"/>
      <c r="AS17" s="51"/>
      <c r="AT17" s="51">
        <v>4</v>
      </c>
      <c r="AU17" s="51"/>
      <c r="AV17" s="51"/>
      <c r="AW17" s="51"/>
      <c r="AX17" s="51"/>
      <c r="AY17" s="51"/>
      <c r="AZ17" s="51"/>
      <c r="BA17" s="51"/>
      <c r="BB17" s="51"/>
      <c r="BC17" s="52">
        <f t="shared" si="2"/>
        <v>12</v>
      </c>
      <c r="BD17" s="68">
        <v>135.1</v>
      </c>
      <c r="BE17" s="89">
        <f t="shared" si="3"/>
        <v>147.1</v>
      </c>
      <c r="BF17" s="89">
        <f t="shared" si="4"/>
        <v>131.19999999999999</v>
      </c>
      <c r="BG17" s="98">
        <f t="shared" si="5"/>
        <v>278.29999999999995</v>
      </c>
      <c r="BH17" s="106">
        <v>14</v>
      </c>
    </row>
    <row r="18" spans="1:120" ht="20.100000000000001" customHeight="1" x14ac:dyDescent="0.25">
      <c r="A18" s="188">
        <v>599</v>
      </c>
      <c r="B18" s="197" t="s">
        <v>92</v>
      </c>
      <c r="C18" s="197" t="s">
        <v>93</v>
      </c>
      <c r="D18" s="50"/>
      <c r="E18" s="51"/>
      <c r="F18" s="51"/>
      <c r="G18" s="51">
        <v>4</v>
      </c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>
        <v>4</v>
      </c>
      <c r="S18" s="51"/>
      <c r="T18" s="51"/>
      <c r="U18" s="51"/>
      <c r="V18" s="51"/>
      <c r="W18" s="51"/>
      <c r="X18" s="51"/>
      <c r="Y18" s="51"/>
      <c r="Z18" s="51"/>
      <c r="AA18" s="96"/>
      <c r="AB18" s="97"/>
      <c r="AC18" s="52">
        <f t="shared" si="0"/>
        <v>8</v>
      </c>
      <c r="AD18" s="68">
        <v>135.66</v>
      </c>
      <c r="AE18" s="89">
        <f t="shared" si="1"/>
        <v>143.66</v>
      </c>
      <c r="AF18" s="96"/>
      <c r="AG18" s="51"/>
      <c r="AH18" s="51"/>
      <c r="AI18" s="51">
        <v>4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2">
        <f t="shared" si="2"/>
        <v>4</v>
      </c>
      <c r="BD18" s="68">
        <v>131.65</v>
      </c>
      <c r="BE18" s="89">
        <f t="shared" si="3"/>
        <v>135.65</v>
      </c>
      <c r="BF18" s="89">
        <f t="shared" si="4"/>
        <v>143.66</v>
      </c>
      <c r="BG18" s="98">
        <f t="shared" si="5"/>
        <v>279.31</v>
      </c>
      <c r="BH18" s="106">
        <v>15</v>
      </c>
    </row>
    <row r="19" spans="1:120" ht="20.100000000000001" customHeight="1" x14ac:dyDescent="0.25">
      <c r="A19" s="232" t="s">
        <v>95</v>
      </c>
      <c r="B19" s="185" t="s">
        <v>96</v>
      </c>
      <c r="C19" s="185" t="s">
        <v>20</v>
      </c>
      <c r="D19" s="50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96"/>
      <c r="AB19" s="97"/>
      <c r="AC19" s="52">
        <f t="shared" si="0"/>
        <v>0</v>
      </c>
      <c r="AD19" s="68">
        <v>161.5</v>
      </c>
      <c r="AE19" s="89">
        <f t="shared" si="1"/>
        <v>161.5</v>
      </c>
      <c r="AF19" s="96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2">
        <f t="shared" si="2"/>
        <v>0</v>
      </c>
      <c r="BD19" s="68">
        <v>145.75</v>
      </c>
      <c r="BE19" s="89">
        <f t="shared" si="3"/>
        <v>145.75</v>
      </c>
      <c r="BF19" s="89">
        <f t="shared" si="4"/>
        <v>161.5</v>
      </c>
      <c r="BG19" s="98">
        <f t="shared" si="5"/>
        <v>307.25</v>
      </c>
      <c r="BH19" s="99">
        <v>16</v>
      </c>
    </row>
    <row r="20" spans="1:120" ht="20.100000000000001" customHeight="1" x14ac:dyDescent="0.25">
      <c r="A20" s="196" t="s">
        <v>137</v>
      </c>
      <c r="B20" s="184" t="s">
        <v>138</v>
      </c>
      <c r="C20" s="184" t="s">
        <v>65</v>
      </c>
      <c r="D20" s="50"/>
      <c r="E20" s="51"/>
      <c r="F20" s="51"/>
      <c r="G20" s="51"/>
      <c r="H20" s="51">
        <v>4</v>
      </c>
      <c r="I20" s="51"/>
      <c r="J20" s="51"/>
      <c r="K20" s="51"/>
      <c r="L20" s="51"/>
      <c r="M20" s="51"/>
      <c r="N20" s="51"/>
      <c r="O20" s="51"/>
      <c r="P20" s="51">
        <v>4</v>
      </c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100"/>
      <c r="AB20" s="101"/>
      <c r="AC20" s="52">
        <f t="shared" si="0"/>
        <v>8</v>
      </c>
      <c r="AD20" s="102">
        <v>155.13999999999999</v>
      </c>
      <c r="AE20" s="89">
        <f t="shared" si="1"/>
        <v>163.13999999999999</v>
      </c>
      <c r="AF20" s="100"/>
      <c r="AG20" s="51"/>
      <c r="AH20" s="51">
        <v>4</v>
      </c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2">
        <f t="shared" si="2"/>
        <v>4</v>
      </c>
      <c r="BD20" s="102">
        <v>143.94</v>
      </c>
      <c r="BE20" s="89">
        <f t="shared" si="3"/>
        <v>147.94</v>
      </c>
      <c r="BF20" s="89">
        <f t="shared" si="4"/>
        <v>163.13999999999999</v>
      </c>
      <c r="BG20" s="98">
        <f t="shared" si="5"/>
        <v>311.08</v>
      </c>
      <c r="BH20" s="99">
        <v>17</v>
      </c>
    </row>
    <row r="21" spans="1:120" ht="20.100000000000001" customHeight="1" x14ac:dyDescent="0.25">
      <c r="A21" s="196" t="s">
        <v>171</v>
      </c>
      <c r="B21" s="184" t="s">
        <v>172</v>
      </c>
      <c r="C21" s="184" t="s">
        <v>173</v>
      </c>
      <c r="D21" s="50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96"/>
      <c r="AB21" s="97"/>
      <c r="AC21" s="52">
        <f t="shared" si="0"/>
        <v>0</v>
      </c>
      <c r="AD21" s="68">
        <v>173.09</v>
      </c>
      <c r="AE21" s="89">
        <f t="shared" si="1"/>
        <v>173.09</v>
      </c>
      <c r="AF21" s="96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2">
        <f t="shared" si="2"/>
        <v>0</v>
      </c>
      <c r="BD21" s="68">
        <v>152.4</v>
      </c>
      <c r="BE21" s="89">
        <f t="shared" si="3"/>
        <v>152.4</v>
      </c>
      <c r="BF21" s="89">
        <f t="shared" si="4"/>
        <v>173.09</v>
      </c>
      <c r="BG21" s="98">
        <f t="shared" si="5"/>
        <v>325.49</v>
      </c>
      <c r="BH21" s="99">
        <v>18</v>
      </c>
    </row>
    <row r="22" spans="1:120" ht="20.100000000000001" customHeight="1" x14ac:dyDescent="0.25">
      <c r="A22" s="191" t="s">
        <v>174</v>
      </c>
      <c r="B22" s="184" t="s">
        <v>172</v>
      </c>
      <c r="C22" s="184" t="s">
        <v>173</v>
      </c>
      <c r="D22" s="50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>
        <v>4</v>
      </c>
      <c r="W22" s="51"/>
      <c r="X22" s="51"/>
      <c r="Y22" s="51"/>
      <c r="Z22" s="51"/>
      <c r="AA22" s="96"/>
      <c r="AB22" s="97"/>
      <c r="AC22" s="52">
        <f t="shared" si="0"/>
        <v>4</v>
      </c>
      <c r="AD22" s="68">
        <v>177.21</v>
      </c>
      <c r="AE22" s="89">
        <f t="shared" si="1"/>
        <v>181.21</v>
      </c>
      <c r="AF22" s="96"/>
      <c r="AG22" s="51"/>
      <c r="AH22" s="51"/>
      <c r="AI22" s="51"/>
      <c r="AJ22" s="51"/>
      <c r="AK22" s="51"/>
      <c r="AL22" s="51"/>
      <c r="AM22" s="51"/>
      <c r="AN22" s="51">
        <v>4</v>
      </c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2">
        <f t="shared" si="2"/>
        <v>4</v>
      </c>
      <c r="BD22" s="68">
        <v>201.85</v>
      </c>
      <c r="BE22" s="89">
        <f t="shared" si="3"/>
        <v>205.85</v>
      </c>
      <c r="BF22" s="89">
        <f t="shared" si="4"/>
        <v>181.21</v>
      </c>
      <c r="BG22" s="98">
        <f t="shared" si="5"/>
        <v>387.06</v>
      </c>
      <c r="BH22" s="99">
        <v>19</v>
      </c>
    </row>
    <row r="23" spans="1:120" ht="20.100000000000001" customHeight="1" x14ac:dyDescent="0.25">
      <c r="A23" s="188">
        <v>1818</v>
      </c>
      <c r="B23" s="193" t="s">
        <v>67</v>
      </c>
      <c r="C23" s="193" t="s">
        <v>6</v>
      </c>
      <c r="D23" s="50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96"/>
      <c r="AB23" s="97"/>
      <c r="AC23" s="52">
        <f t="shared" si="0"/>
        <v>0</v>
      </c>
      <c r="AD23" s="68">
        <v>555</v>
      </c>
      <c r="AE23" s="89">
        <f t="shared" si="1"/>
        <v>555</v>
      </c>
      <c r="AF23" s="96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2">
        <f t="shared" si="2"/>
        <v>0</v>
      </c>
      <c r="BD23" s="68">
        <v>128.24</v>
      </c>
      <c r="BE23" s="89">
        <f t="shared" si="3"/>
        <v>128.24</v>
      </c>
      <c r="BF23" s="89">
        <f t="shared" si="4"/>
        <v>555</v>
      </c>
      <c r="BG23" s="98">
        <f t="shared" si="5"/>
        <v>683.24</v>
      </c>
      <c r="BH23" s="99">
        <v>20</v>
      </c>
    </row>
    <row r="24" spans="1:120" ht="20.100000000000001" customHeight="1" thickBot="1" x14ac:dyDescent="0.3">
      <c r="A24" s="253"/>
      <c r="B24" s="169"/>
      <c r="C24" s="254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164"/>
      <c r="AB24" s="255"/>
      <c r="AC24" s="79">
        <f t="shared" si="0"/>
        <v>0</v>
      </c>
      <c r="AD24" s="256"/>
      <c r="AE24" s="163">
        <f>SUM(AC24:AD24)</f>
        <v>0</v>
      </c>
      <c r="AF24" s="164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9">
        <f t="shared" si="2"/>
        <v>0</v>
      </c>
      <c r="BD24" s="256"/>
      <c r="BE24" s="163">
        <f t="shared" si="3"/>
        <v>0</v>
      </c>
      <c r="BF24" s="163">
        <f t="shared" ref="BF24" si="6">SUM(AE24)</f>
        <v>0</v>
      </c>
      <c r="BG24" s="257">
        <f t="shared" si="5"/>
        <v>0</v>
      </c>
      <c r="BH24" s="258"/>
    </row>
    <row r="25" spans="1:120" s="7" customFormat="1" ht="33.75" customHeight="1" thickTop="1" thickBot="1" x14ac:dyDescent="0.3">
      <c r="A25" s="16"/>
      <c r="B25" s="6"/>
      <c r="C25" s="6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4"/>
      <c r="AB25" s="5"/>
      <c r="AC25" s="37"/>
      <c r="AD25" s="37"/>
      <c r="AE25" s="36"/>
      <c r="AF25" s="4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37"/>
      <c r="BD25" s="37"/>
      <c r="BE25" s="36"/>
      <c r="BF25" s="36"/>
      <c r="BG25" s="41"/>
      <c r="BH25" s="42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</row>
    <row r="26" spans="1:120" s="22" customFormat="1" ht="20.100000000000001" customHeight="1" thickTop="1" thickBot="1" x14ac:dyDescent="0.4">
      <c r="A26" s="19"/>
      <c r="B26" s="20" t="s">
        <v>129</v>
      </c>
      <c r="C26" s="20"/>
      <c r="D26" s="20" t="s">
        <v>2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1"/>
      <c r="AB26" s="21"/>
      <c r="AC26" s="33"/>
      <c r="AD26" s="33"/>
      <c r="AE26" s="29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33"/>
      <c r="BD26" s="33"/>
      <c r="BE26" s="29"/>
      <c r="BF26" s="29"/>
      <c r="BG26" s="39"/>
      <c r="BH26" s="43"/>
    </row>
    <row r="27" spans="1:120" ht="130.5" customHeight="1" thickBot="1" x14ac:dyDescent="0.3">
      <c r="A27" s="88" t="s">
        <v>80</v>
      </c>
      <c r="B27" s="88" t="s">
        <v>81</v>
      </c>
      <c r="C27" s="88" t="s">
        <v>0</v>
      </c>
      <c r="D27" s="80"/>
      <c r="E27" s="80">
        <v>1</v>
      </c>
      <c r="F27" s="80">
        <v>2</v>
      </c>
      <c r="G27" s="80">
        <v>3</v>
      </c>
      <c r="H27" s="80">
        <v>4</v>
      </c>
      <c r="I27" s="80">
        <v>5</v>
      </c>
      <c r="J27" s="80">
        <v>6</v>
      </c>
      <c r="K27" s="80" t="s">
        <v>179</v>
      </c>
      <c r="L27" s="80" t="s">
        <v>180</v>
      </c>
      <c r="M27" s="80" t="s">
        <v>181</v>
      </c>
      <c r="N27" s="80" t="s">
        <v>182</v>
      </c>
      <c r="O27" s="80" t="s">
        <v>183</v>
      </c>
      <c r="P27" s="80">
        <v>8</v>
      </c>
      <c r="Q27" s="80">
        <v>9</v>
      </c>
      <c r="R27" s="80" t="s">
        <v>82</v>
      </c>
      <c r="S27" s="80" t="s">
        <v>83</v>
      </c>
      <c r="T27" s="80" t="s">
        <v>84</v>
      </c>
      <c r="U27" s="80" t="s">
        <v>85</v>
      </c>
      <c r="V27" s="80" t="s">
        <v>86</v>
      </c>
      <c r="W27" s="80">
        <v>11</v>
      </c>
      <c r="X27" s="80">
        <v>12</v>
      </c>
      <c r="Y27" s="80"/>
      <c r="Z27" s="80"/>
      <c r="AA27" s="80" t="s">
        <v>0</v>
      </c>
      <c r="AB27" s="80" t="s">
        <v>1</v>
      </c>
      <c r="AC27" s="86" t="s">
        <v>73</v>
      </c>
      <c r="AD27" s="86" t="s">
        <v>77</v>
      </c>
      <c r="AE27" s="87" t="s">
        <v>78</v>
      </c>
      <c r="AF27" s="85"/>
      <c r="AG27" s="80">
        <v>1</v>
      </c>
      <c r="AH27" s="80">
        <v>2</v>
      </c>
      <c r="AI27" s="80">
        <v>3</v>
      </c>
      <c r="AJ27" s="80">
        <v>4</v>
      </c>
      <c r="AK27" s="80">
        <v>5</v>
      </c>
      <c r="AL27" s="80">
        <v>6</v>
      </c>
      <c r="AM27" s="80" t="s">
        <v>179</v>
      </c>
      <c r="AN27" s="80" t="s">
        <v>180</v>
      </c>
      <c r="AO27" s="80" t="s">
        <v>181</v>
      </c>
      <c r="AP27" s="80" t="s">
        <v>182</v>
      </c>
      <c r="AQ27" s="80" t="s">
        <v>183</v>
      </c>
      <c r="AR27" s="80">
        <v>8</v>
      </c>
      <c r="AS27" s="80">
        <v>9</v>
      </c>
      <c r="AT27" s="80" t="s">
        <v>82</v>
      </c>
      <c r="AU27" s="80" t="s">
        <v>83</v>
      </c>
      <c r="AV27" s="80" t="s">
        <v>84</v>
      </c>
      <c r="AW27" s="80" t="s">
        <v>85</v>
      </c>
      <c r="AX27" s="80" t="s">
        <v>86</v>
      </c>
      <c r="AY27" s="80">
        <v>11</v>
      </c>
      <c r="AZ27" s="80">
        <v>12</v>
      </c>
      <c r="BA27" s="80"/>
      <c r="BB27" s="80"/>
      <c r="BC27" s="81" t="s">
        <v>3</v>
      </c>
      <c r="BD27" s="81" t="s">
        <v>74</v>
      </c>
      <c r="BE27" s="82" t="s">
        <v>79</v>
      </c>
      <c r="BF27" s="82" t="s">
        <v>75</v>
      </c>
      <c r="BG27" s="83" t="s">
        <v>76</v>
      </c>
      <c r="BH27" s="84" t="s">
        <v>72</v>
      </c>
      <c r="BI27" s="6"/>
    </row>
    <row r="28" spans="1:120" ht="20.100000000000001" customHeight="1" thickTop="1" x14ac:dyDescent="0.25">
      <c r="A28" s="245">
        <v>1743</v>
      </c>
      <c r="B28" s="225" t="s">
        <v>142</v>
      </c>
      <c r="C28" s="225" t="s">
        <v>141</v>
      </c>
      <c r="D28" s="47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90"/>
      <c r="AB28" s="91"/>
      <c r="AC28" s="49">
        <f t="shared" ref="AC28:AC42" si="7">SUM(D28:Z28)</f>
        <v>0</v>
      </c>
      <c r="AD28" s="112">
        <v>108.93</v>
      </c>
      <c r="AE28" s="93">
        <f t="shared" ref="AE28:AE41" si="8">SUM(AC28:AD28)</f>
        <v>108.93</v>
      </c>
      <c r="AF28" s="48"/>
      <c r="AG28" s="13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9">
        <f t="shared" ref="BC28:BC42" si="9">SUM(AF28:BB28)</f>
        <v>0</v>
      </c>
      <c r="BD28" s="112">
        <v>104.11</v>
      </c>
      <c r="BE28" s="93">
        <f>SUM(BC28:BD28)</f>
        <v>104.11</v>
      </c>
      <c r="BF28" s="93">
        <f t="shared" ref="BF28:BF41" si="10">SUM(AE28)</f>
        <v>108.93</v>
      </c>
      <c r="BG28" s="94">
        <f t="shared" ref="BG28:BG42" si="11">SUM(BE28:BF28)</f>
        <v>213.04000000000002</v>
      </c>
      <c r="BH28" s="95">
        <v>1</v>
      </c>
      <c r="BI28" s="18"/>
    </row>
    <row r="29" spans="1:120" ht="20.100000000000001" customHeight="1" x14ac:dyDescent="0.25">
      <c r="A29" s="188">
        <v>5314</v>
      </c>
      <c r="B29" s="197" t="s">
        <v>53</v>
      </c>
      <c r="C29" s="197" t="s">
        <v>25</v>
      </c>
      <c r="D29" s="50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100"/>
      <c r="AB29" s="101"/>
      <c r="AC29" s="52">
        <f t="shared" si="7"/>
        <v>0</v>
      </c>
      <c r="AD29" s="68">
        <v>109.28</v>
      </c>
      <c r="AE29" s="89">
        <f t="shared" si="8"/>
        <v>109.28</v>
      </c>
      <c r="AF29" s="100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>
        <v>4</v>
      </c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2">
        <f t="shared" si="9"/>
        <v>4</v>
      </c>
      <c r="BD29" s="68">
        <v>104.52</v>
      </c>
      <c r="BE29" s="89">
        <v>108.52</v>
      </c>
      <c r="BF29" s="89">
        <f t="shared" si="10"/>
        <v>109.28</v>
      </c>
      <c r="BG29" s="98">
        <f t="shared" si="11"/>
        <v>217.8</v>
      </c>
      <c r="BH29" s="99">
        <v>2</v>
      </c>
      <c r="BI29" s="18"/>
    </row>
    <row r="30" spans="1:120" ht="20.100000000000001" customHeight="1" x14ac:dyDescent="0.25">
      <c r="A30" s="188">
        <v>3035</v>
      </c>
      <c r="B30" s="193" t="s">
        <v>40</v>
      </c>
      <c r="C30" s="193" t="s">
        <v>41</v>
      </c>
      <c r="D30" s="57"/>
      <c r="E30" s="56"/>
      <c r="F30" s="56">
        <v>4</v>
      </c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113"/>
      <c r="AB30" s="114"/>
      <c r="AC30" s="52">
        <f t="shared" si="7"/>
        <v>4</v>
      </c>
      <c r="AD30" s="68">
        <v>104.04</v>
      </c>
      <c r="AE30" s="89">
        <f t="shared" si="8"/>
        <v>108.04</v>
      </c>
      <c r="AF30" s="100"/>
      <c r="AG30" s="51"/>
      <c r="AH30" s="51"/>
      <c r="AI30" s="51"/>
      <c r="AJ30" s="51"/>
      <c r="AK30" s="51"/>
      <c r="AL30" s="51"/>
      <c r="AM30" s="51">
        <v>4</v>
      </c>
      <c r="AN30" s="51"/>
      <c r="AO30" s="51"/>
      <c r="AP30" s="51"/>
      <c r="AQ30" s="51"/>
      <c r="AR30" s="51">
        <v>4</v>
      </c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2">
        <f t="shared" si="9"/>
        <v>8</v>
      </c>
      <c r="BD30" s="68">
        <v>102.79</v>
      </c>
      <c r="BE30" s="89">
        <f t="shared" ref="BE30:BE42" si="12">SUM(BC30:BD30)</f>
        <v>110.79</v>
      </c>
      <c r="BF30" s="89">
        <f t="shared" si="10"/>
        <v>108.04</v>
      </c>
      <c r="BG30" s="98">
        <f t="shared" si="11"/>
        <v>218.83</v>
      </c>
      <c r="BH30" s="99">
        <v>3</v>
      </c>
    </row>
    <row r="31" spans="1:120" ht="20.100000000000001" customHeight="1" x14ac:dyDescent="0.25">
      <c r="A31" s="188">
        <v>5283</v>
      </c>
      <c r="B31" s="192" t="s">
        <v>51</v>
      </c>
      <c r="C31" s="192" t="s">
        <v>52</v>
      </c>
      <c r="D31" s="50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100"/>
      <c r="AB31" s="101"/>
      <c r="AC31" s="52">
        <f t="shared" si="7"/>
        <v>0</v>
      </c>
      <c r="AD31" s="68">
        <v>107.69</v>
      </c>
      <c r="AE31" s="89">
        <f t="shared" si="8"/>
        <v>107.69</v>
      </c>
      <c r="AF31" s="100"/>
      <c r="AG31" s="51"/>
      <c r="AH31" s="51"/>
      <c r="AI31" s="51"/>
      <c r="AJ31" s="51">
        <v>4</v>
      </c>
      <c r="AK31" s="51"/>
      <c r="AL31" s="51"/>
      <c r="AM31" s="51"/>
      <c r="AN31" s="51"/>
      <c r="AO31" s="51"/>
      <c r="AP31" s="51"/>
      <c r="AQ31" s="51"/>
      <c r="AR31" s="51">
        <v>4</v>
      </c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2">
        <f t="shared" si="9"/>
        <v>8</v>
      </c>
      <c r="BD31" s="68">
        <v>105.88</v>
      </c>
      <c r="BE31" s="89">
        <f t="shared" si="12"/>
        <v>113.88</v>
      </c>
      <c r="BF31" s="89">
        <f t="shared" si="10"/>
        <v>107.69</v>
      </c>
      <c r="BG31" s="98">
        <f t="shared" si="11"/>
        <v>221.57</v>
      </c>
      <c r="BH31" s="99">
        <v>4</v>
      </c>
    </row>
    <row r="32" spans="1:120" ht="20.100000000000001" customHeight="1" x14ac:dyDescent="0.25">
      <c r="A32" s="183">
        <v>3284</v>
      </c>
      <c r="B32" s="184" t="s">
        <v>106</v>
      </c>
      <c r="C32" s="184" t="s">
        <v>107</v>
      </c>
      <c r="D32" s="57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113"/>
      <c r="AB32" s="114"/>
      <c r="AC32" s="52">
        <f t="shared" si="7"/>
        <v>0</v>
      </c>
      <c r="AD32" s="68">
        <v>111.23</v>
      </c>
      <c r="AE32" s="89">
        <f t="shared" si="8"/>
        <v>111.23</v>
      </c>
      <c r="AF32" s="100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2">
        <f t="shared" si="9"/>
        <v>0</v>
      </c>
      <c r="BD32" s="68">
        <v>110.48</v>
      </c>
      <c r="BE32" s="89">
        <f t="shared" si="12"/>
        <v>110.48</v>
      </c>
      <c r="BF32" s="89">
        <f t="shared" si="10"/>
        <v>111.23</v>
      </c>
      <c r="BG32" s="98">
        <f t="shared" si="11"/>
        <v>221.71</v>
      </c>
      <c r="BH32" s="99">
        <v>5</v>
      </c>
    </row>
    <row r="33" spans="1:120" ht="20.100000000000001" customHeight="1" x14ac:dyDescent="0.25">
      <c r="A33" s="188" t="s">
        <v>103</v>
      </c>
      <c r="B33" s="192" t="s">
        <v>104</v>
      </c>
      <c r="C33" s="198" t="s">
        <v>105</v>
      </c>
      <c r="D33" s="50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100"/>
      <c r="AB33" s="101"/>
      <c r="AC33" s="52">
        <f t="shared" si="7"/>
        <v>0</v>
      </c>
      <c r="AD33" s="68">
        <v>117.56</v>
      </c>
      <c r="AE33" s="89">
        <f t="shared" si="8"/>
        <v>117.56</v>
      </c>
      <c r="AF33" s="100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2">
        <f t="shared" si="9"/>
        <v>0</v>
      </c>
      <c r="BD33" s="68">
        <v>108.01</v>
      </c>
      <c r="BE33" s="89">
        <f t="shared" si="12"/>
        <v>108.01</v>
      </c>
      <c r="BF33" s="89">
        <f t="shared" si="10"/>
        <v>117.56</v>
      </c>
      <c r="BG33" s="98">
        <f t="shared" si="11"/>
        <v>225.57</v>
      </c>
      <c r="BH33" s="99">
        <v>6</v>
      </c>
    </row>
    <row r="34" spans="1:120" ht="20.100000000000001" customHeight="1" x14ac:dyDescent="0.25">
      <c r="A34" s="191" t="s">
        <v>64</v>
      </c>
      <c r="B34" s="184" t="s">
        <v>144</v>
      </c>
      <c r="C34" s="184" t="s">
        <v>143</v>
      </c>
      <c r="D34" s="57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113"/>
      <c r="AB34" s="114"/>
      <c r="AC34" s="52">
        <f t="shared" si="7"/>
        <v>0</v>
      </c>
      <c r="AD34" s="68">
        <v>116.73</v>
      </c>
      <c r="AE34" s="89">
        <f t="shared" si="8"/>
        <v>116.73</v>
      </c>
      <c r="AF34" s="100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2">
        <f t="shared" si="9"/>
        <v>0</v>
      </c>
      <c r="BD34" s="68">
        <v>111.99</v>
      </c>
      <c r="BE34" s="89">
        <f t="shared" si="12"/>
        <v>111.99</v>
      </c>
      <c r="BF34" s="89">
        <f t="shared" si="10"/>
        <v>116.73</v>
      </c>
      <c r="BG34" s="98">
        <f t="shared" si="11"/>
        <v>228.72</v>
      </c>
      <c r="BH34" s="99">
        <v>7</v>
      </c>
    </row>
    <row r="35" spans="1:120" ht="20.100000000000001" customHeight="1" x14ac:dyDescent="0.25">
      <c r="A35" s="188" t="s">
        <v>49</v>
      </c>
      <c r="B35" s="184" t="s">
        <v>23</v>
      </c>
      <c r="C35" s="172" t="s">
        <v>24</v>
      </c>
      <c r="D35" s="57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113"/>
      <c r="AB35" s="114"/>
      <c r="AC35" s="52">
        <f t="shared" si="7"/>
        <v>0</v>
      </c>
      <c r="AD35" s="68">
        <v>117.04</v>
      </c>
      <c r="AE35" s="89">
        <f t="shared" si="8"/>
        <v>117.04</v>
      </c>
      <c r="AF35" s="100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2">
        <f t="shared" si="9"/>
        <v>0</v>
      </c>
      <c r="BD35" s="68">
        <v>114.53</v>
      </c>
      <c r="BE35" s="89">
        <f t="shared" si="12"/>
        <v>114.53</v>
      </c>
      <c r="BF35" s="89">
        <f t="shared" si="10"/>
        <v>117.04</v>
      </c>
      <c r="BG35" s="98">
        <f t="shared" si="11"/>
        <v>231.57</v>
      </c>
      <c r="BH35" s="99">
        <v>8</v>
      </c>
    </row>
    <row r="36" spans="1:120" ht="20.100000000000001" customHeight="1" x14ac:dyDescent="0.25">
      <c r="A36" s="188">
        <v>4817</v>
      </c>
      <c r="B36" s="190" t="s">
        <v>71</v>
      </c>
      <c r="C36" s="193" t="s">
        <v>50</v>
      </c>
      <c r="D36" s="57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113"/>
      <c r="AB36" s="114"/>
      <c r="AC36" s="52">
        <f t="shared" si="7"/>
        <v>0</v>
      </c>
      <c r="AD36" s="68">
        <v>126.99</v>
      </c>
      <c r="AE36" s="89">
        <f t="shared" si="8"/>
        <v>126.99</v>
      </c>
      <c r="AF36" s="100"/>
      <c r="AG36" s="51"/>
      <c r="AH36" s="51"/>
      <c r="AI36" s="51"/>
      <c r="AJ36" s="51">
        <v>4</v>
      </c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2">
        <f t="shared" si="9"/>
        <v>4</v>
      </c>
      <c r="BD36" s="68">
        <v>109.16</v>
      </c>
      <c r="BE36" s="89">
        <f t="shared" si="12"/>
        <v>113.16</v>
      </c>
      <c r="BF36" s="89">
        <f t="shared" si="10"/>
        <v>126.99</v>
      </c>
      <c r="BG36" s="98">
        <f t="shared" si="11"/>
        <v>240.14999999999998</v>
      </c>
      <c r="BH36" s="99">
        <v>9</v>
      </c>
    </row>
    <row r="37" spans="1:120" ht="20.100000000000001" customHeight="1" x14ac:dyDescent="0.25">
      <c r="A37" s="188">
        <v>4267</v>
      </c>
      <c r="B37" s="190" t="s">
        <v>158</v>
      </c>
      <c r="C37" s="190" t="s">
        <v>159</v>
      </c>
      <c r="D37" s="57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113"/>
      <c r="AB37" s="114"/>
      <c r="AC37" s="52">
        <f t="shared" si="7"/>
        <v>0</v>
      </c>
      <c r="AD37" s="68">
        <v>131.29</v>
      </c>
      <c r="AE37" s="89">
        <f t="shared" si="8"/>
        <v>131.29</v>
      </c>
      <c r="AF37" s="100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2">
        <f t="shared" si="9"/>
        <v>0</v>
      </c>
      <c r="BD37" s="68">
        <v>119.21</v>
      </c>
      <c r="BE37" s="89">
        <f t="shared" si="12"/>
        <v>119.21</v>
      </c>
      <c r="BF37" s="89">
        <f t="shared" si="10"/>
        <v>131.29</v>
      </c>
      <c r="BG37" s="98">
        <f t="shared" si="11"/>
        <v>250.5</v>
      </c>
      <c r="BH37" s="99">
        <v>10</v>
      </c>
    </row>
    <row r="38" spans="1:120" ht="20.100000000000001" customHeight="1" x14ac:dyDescent="0.25">
      <c r="A38" s="191" t="s">
        <v>66</v>
      </c>
      <c r="B38" s="184" t="s">
        <v>145</v>
      </c>
      <c r="C38" s="184" t="s">
        <v>143</v>
      </c>
      <c r="D38" s="50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100"/>
      <c r="AB38" s="101"/>
      <c r="AC38" s="52">
        <f t="shared" si="7"/>
        <v>0</v>
      </c>
      <c r="AD38" s="68">
        <v>134.07</v>
      </c>
      <c r="AE38" s="89">
        <f t="shared" si="8"/>
        <v>134.07</v>
      </c>
      <c r="AF38" s="100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2">
        <f t="shared" si="9"/>
        <v>0</v>
      </c>
      <c r="BD38" s="102">
        <v>125.56</v>
      </c>
      <c r="BE38" s="89">
        <f t="shared" si="12"/>
        <v>125.56</v>
      </c>
      <c r="BF38" s="89">
        <f t="shared" si="10"/>
        <v>134.07</v>
      </c>
      <c r="BG38" s="98">
        <f t="shared" si="11"/>
        <v>259.63</v>
      </c>
      <c r="BH38" s="99">
        <v>11</v>
      </c>
    </row>
    <row r="39" spans="1:120" ht="20.100000000000001" customHeight="1" x14ac:dyDescent="0.25">
      <c r="A39" s="188" t="s">
        <v>70</v>
      </c>
      <c r="B39" s="192" t="s">
        <v>37</v>
      </c>
      <c r="C39" s="193" t="s">
        <v>48</v>
      </c>
      <c r="D39" s="50"/>
      <c r="E39" s="51"/>
      <c r="F39" s="51">
        <v>4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100"/>
      <c r="AB39" s="101"/>
      <c r="AC39" s="52">
        <f t="shared" si="7"/>
        <v>4</v>
      </c>
      <c r="AD39" s="68">
        <v>126.23</v>
      </c>
      <c r="AE39" s="89">
        <f t="shared" si="8"/>
        <v>130.23000000000002</v>
      </c>
      <c r="AF39" s="100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>
        <v>4</v>
      </c>
      <c r="AZ39" s="51"/>
      <c r="BA39" s="51"/>
      <c r="BB39" s="51"/>
      <c r="BC39" s="52">
        <f t="shared" si="9"/>
        <v>4</v>
      </c>
      <c r="BD39" s="68">
        <v>129.18</v>
      </c>
      <c r="BE39" s="89">
        <f t="shared" si="12"/>
        <v>133.18</v>
      </c>
      <c r="BF39" s="89">
        <f t="shared" si="10"/>
        <v>130.23000000000002</v>
      </c>
      <c r="BG39" s="98">
        <f t="shared" si="11"/>
        <v>263.41000000000003</v>
      </c>
      <c r="BH39" s="99">
        <v>12</v>
      </c>
    </row>
    <row r="40" spans="1:120" ht="20.100000000000001" customHeight="1" x14ac:dyDescent="0.25">
      <c r="A40" s="226" t="s">
        <v>155</v>
      </c>
      <c r="B40" s="222" t="s">
        <v>156</v>
      </c>
      <c r="C40" s="223" t="s">
        <v>157</v>
      </c>
      <c r="D40" s="57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113"/>
      <c r="AB40" s="114"/>
      <c r="AC40" s="52">
        <f t="shared" si="7"/>
        <v>0</v>
      </c>
      <c r="AD40" s="68">
        <v>143.6</v>
      </c>
      <c r="AE40" s="89">
        <f t="shared" si="8"/>
        <v>143.6</v>
      </c>
      <c r="AF40" s="100"/>
      <c r="AG40" s="246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2">
        <f t="shared" si="9"/>
        <v>0</v>
      </c>
      <c r="BD40" s="68">
        <v>137</v>
      </c>
      <c r="BE40" s="89">
        <f t="shared" si="12"/>
        <v>137</v>
      </c>
      <c r="BF40" s="89">
        <f t="shared" si="10"/>
        <v>143.6</v>
      </c>
      <c r="BG40" s="98">
        <f t="shared" si="11"/>
        <v>280.60000000000002</v>
      </c>
      <c r="BH40" s="99">
        <v>13</v>
      </c>
    </row>
    <row r="41" spans="1:120" ht="20.100000000000001" customHeight="1" x14ac:dyDescent="0.25">
      <c r="A41" s="188">
        <v>4571</v>
      </c>
      <c r="B41" s="184" t="s">
        <v>59</v>
      </c>
      <c r="C41" s="184" t="s">
        <v>18</v>
      </c>
      <c r="D41" s="57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113"/>
      <c r="AB41" s="114"/>
      <c r="AC41" s="52">
        <f t="shared" si="7"/>
        <v>0</v>
      </c>
      <c r="AD41" s="102">
        <v>173.77</v>
      </c>
      <c r="AE41" s="89">
        <f t="shared" si="8"/>
        <v>173.77</v>
      </c>
      <c r="AF41" s="100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2">
        <f t="shared" si="9"/>
        <v>0</v>
      </c>
      <c r="BD41" s="102">
        <v>162.52000000000001</v>
      </c>
      <c r="BE41" s="89">
        <f t="shared" si="12"/>
        <v>162.52000000000001</v>
      </c>
      <c r="BF41" s="89">
        <f t="shared" si="10"/>
        <v>173.77</v>
      </c>
      <c r="BG41" s="98">
        <f t="shared" si="11"/>
        <v>336.29</v>
      </c>
      <c r="BH41" s="99">
        <v>14</v>
      </c>
    </row>
    <row r="42" spans="1:120" ht="20.100000000000001" customHeight="1" thickBot="1" x14ac:dyDescent="0.3">
      <c r="A42" s="253"/>
      <c r="B42" s="169"/>
      <c r="C42" s="254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164"/>
      <c r="AB42" s="255"/>
      <c r="AC42" s="79">
        <f t="shared" si="7"/>
        <v>0</v>
      </c>
      <c r="AD42" s="256"/>
      <c r="AE42" s="163">
        <f>SUM(AC42:AD42)</f>
        <v>0</v>
      </c>
      <c r="AF42" s="164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9">
        <f t="shared" si="9"/>
        <v>0</v>
      </c>
      <c r="BD42" s="256"/>
      <c r="BE42" s="163">
        <f t="shared" si="12"/>
        <v>0</v>
      </c>
      <c r="BF42" s="163">
        <f t="shared" ref="BF42" si="13">SUM(AE42)</f>
        <v>0</v>
      </c>
      <c r="BG42" s="257">
        <f t="shared" si="11"/>
        <v>0</v>
      </c>
      <c r="BH42" s="258"/>
    </row>
    <row r="43" spans="1:120" s="7" customFormat="1" ht="33" customHeight="1" thickTop="1" thickBot="1" x14ac:dyDescent="0.3">
      <c r="A43" s="4"/>
      <c r="B43" s="4"/>
      <c r="C43" s="4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5"/>
      <c r="AB43" s="117"/>
      <c r="AC43" s="118"/>
      <c r="AD43" s="118"/>
      <c r="AE43" s="119"/>
      <c r="AF43" s="115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8"/>
      <c r="BD43" s="118"/>
      <c r="BE43" s="119"/>
      <c r="BF43" s="119"/>
      <c r="BG43" s="120"/>
      <c r="BH43" s="121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</row>
    <row r="44" spans="1:120" s="22" customFormat="1" ht="20.100000000000001" customHeight="1" thickTop="1" thickBot="1" x14ac:dyDescent="0.4">
      <c r="A44" s="19"/>
      <c r="B44" s="20" t="s">
        <v>128</v>
      </c>
      <c r="C44" s="20"/>
      <c r="D44" s="122" t="s">
        <v>2</v>
      </c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A44" s="123"/>
      <c r="AB44" s="123"/>
      <c r="AC44" s="124"/>
      <c r="AD44" s="124"/>
      <c r="AE44" s="125"/>
      <c r="AF44" s="122"/>
      <c r="AG44" s="122"/>
      <c r="AH44" s="122"/>
      <c r="AI44" s="122"/>
      <c r="AJ44" s="122"/>
      <c r="AK44" s="122"/>
      <c r="AL44" s="122"/>
      <c r="AM44" s="122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  <c r="BB44" s="122"/>
      <c r="BC44" s="124"/>
      <c r="BD44" s="124"/>
      <c r="BE44" s="125"/>
      <c r="BF44" s="125"/>
      <c r="BG44" s="126"/>
      <c r="BH44" s="127"/>
    </row>
    <row r="45" spans="1:120" ht="130.5" customHeight="1" thickBot="1" x14ac:dyDescent="0.3">
      <c r="A45" s="88" t="s">
        <v>80</v>
      </c>
      <c r="B45" s="88" t="s">
        <v>81</v>
      </c>
      <c r="C45" s="88" t="s">
        <v>0</v>
      </c>
      <c r="D45" s="80"/>
      <c r="E45" s="80">
        <v>1</v>
      </c>
      <c r="F45" s="80">
        <v>2</v>
      </c>
      <c r="G45" s="80">
        <v>3</v>
      </c>
      <c r="H45" s="80">
        <v>4</v>
      </c>
      <c r="I45" s="80">
        <v>5</v>
      </c>
      <c r="J45" s="80">
        <v>6</v>
      </c>
      <c r="K45" s="80" t="s">
        <v>179</v>
      </c>
      <c r="L45" s="80" t="s">
        <v>180</v>
      </c>
      <c r="M45" s="80" t="s">
        <v>181</v>
      </c>
      <c r="N45" s="80" t="s">
        <v>182</v>
      </c>
      <c r="O45" s="80" t="s">
        <v>183</v>
      </c>
      <c r="P45" s="80">
        <v>8</v>
      </c>
      <c r="Q45" s="80">
        <v>9</v>
      </c>
      <c r="R45" s="80" t="s">
        <v>82</v>
      </c>
      <c r="S45" s="80" t="s">
        <v>83</v>
      </c>
      <c r="T45" s="80" t="s">
        <v>84</v>
      </c>
      <c r="U45" s="80" t="s">
        <v>85</v>
      </c>
      <c r="V45" s="80" t="s">
        <v>86</v>
      </c>
      <c r="W45" s="80">
        <v>11</v>
      </c>
      <c r="X45" s="80">
        <v>12</v>
      </c>
      <c r="Y45" s="80"/>
      <c r="Z45" s="80"/>
      <c r="AA45" s="80" t="s">
        <v>0</v>
      </c>
      <c r="AB45" s="80" t="s">
        <v>1</v>
      </c>
      <c r="AC45" s="86" t="s">
        <v>73</v>
      </c>
      <c r="AD45" s="86" t="s">
        <v>77</v>
      </c>
      <c r="AE45" s="87" t="s">
        <v>78</v>
      </c>
      <c r="AF45" s="85"/>
      <c r="AG45" s="80">
        <v>1</v>
      </c>
      <c r="AH45" s="80">
        <v>2</v>
      </c>
      <c r="AI45" s="80">
        <v>3</v>
      </c>
      <c r="AJ45" s="80">
        <v>4</v>
      </c>
      <c r="AK45" s="80">
        <v>5</v>
      </c>
      <c r="AL45" s="80">
        <v>6</v>
      </c>
      <c r="AM45" s="80" t="s">
        <v>179</v>
      </c>
      <c r="AN45" s="80" t="s">
        <v>180</v>
      </c>
      <c r="AO45" s="80" t="s">
        <v>181</v>
      </c>
      <c r="AP45" s="80" t="s">
        <v>182</v>
      </c>
      <c r="AQ45" s="80" t="s">
        <v>183</v>
      </c>
      <c r="AR45" s="80">
        <v>8</v>
      </c>
      <c r="AS45" s="80">
        <v>9</v>
      </c>
      <c r="AT45" s="80" t="s">
        <v>82</v>
      </c>
      <c r="AU45" s="80" t="s">
        <v>83</v>
      </c>
      <c r="AV45" s="80" t="s">
        <v>84</v>
      </c>
      <c r="AW45" s="80" t="s">
        <v>85</v>
      </c>
      <c r="AX45" s="80" t="s">
        <v>86</v>
      </c>
      <c r="AY45" s="80">
        <v>11</v>
      </c>
      <c r="AZ45" s="80">
        <v>12</v>
      </c>
      <c r="BA45" s="251" t="s">
        <v>195</v>
      </c>
      <c r="BB45" s="80"/>
      <c r="BC45" s="81" t="s">
        <v>3</v>
      </c>
      <c r="BD45" s="81" t="s">
        <v>74</v>
      </c>
      <c r="BE45" s="82" t="s">
        <v>79</v>
      </c>
      <c r="BF45" s="82" t="s">
        <v>75</v>
      </c>
      <c r="BG45" s="83" t="s">
        <v>76</v>
      </c>
      <c r="BH45" s="84" t="s">
        <v>72</v>
      </c>
      <c r="BI45" s="6"/>
    </row>
    <row r="46" spans="1:120" ht="20.100000000000001" customHeight="1" thickTop="1" x14ac:dyDescent="0.25">
      <c r="A46" s="188">
        <v>5048</v>
      </c>
      <c r="B46" s="192" t="s">
        <v>109</v>
      </c>
      <c r="C46" s="193" t="s">
        <v>110</v>
      </c>
      <c r="D46" s="47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>
        <v>4</v>
      </c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90"/>
      <c r="AB46" s="91"/>
      <c r="AC46" s="49">
        <f>SUM(D46:Z46)</f>
        <v>4</v>
      </c>
      <c r="AD46" s="112">
        <v>121.37</v>
      </c>
      <c r="AE46" s="93">
        <f>SUM(AC46:AD46)</f>
        <v>125.37</v>
      </c>
      <c r="AF46" s="90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9">
        <f>SUM(AF46:BB46)</f>
        <v>0</v>
      </c>
      <c r="BD46" s="112">
        <v>110.72</v>
      </c>
      <c r="BE46" s="93">
        <f>SUM(BC46:BD46)</f>
        <v>110.72</v>
      </c>
      <c r="BF46" s="93">
        <f>SUM(AE46)</f>
        <v>125.37</v>
      </c>
      <c r="BG46" s="94">
        <f>SUM(BE46:BF46)</f>
        <v>236.09</v>
      </c>
      <c r="BH46" s="95">
        <v>1</v>
      </c>
      <c r="BI46" s="18"/>
    </row>
    <row r="47" spans="1:120" ht="20.100000000000001" customHeight="1" x14ac:dyDescent="0.25">
      <c r="A47" s="195">
        <v>546</v>
      </c>
      <c r="B47" s="193" t="s">
        <v>149</v>
      </c>
      <c r="C47" s="193" t="s">
        <v>150</v>
      </c>
      <c r="D47" s="50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100"/>
      <c r="AB47" s="101"/>
      <c r="AC47" s="52">
        <f>SUM(D47:Z47)</f>
        <v>0</v>
      </c>
      <c r="AD47" s="102">
        <v>121.29</v>
      </c>
      <c r="AE47" s="89">
        <f>SUM(AC47:AD47)</f>
        <v>121.29</v>
      </c>
      <c r="AF47" s="100"/>
      <c r="AG47" s="51"/>
      <c r="AH47" s="51"/>
      <c r="AI47" s="51"/>
      <c r="AJ47" s="51"/>
      <c r="AK47" s="51"/>
      <c r="AL47" s="51">
        <v>4</v>
      </c>
      <c r="AM47" s="51"/>
      <c r="AN47" s="51"/>
      <c r="AO47" s="51"/>
      <c r="AP47" s="51"/>
      <c r="AQ47" s="51"/>
      <c r="AR47" s="51">
        <v>4</v>
      </c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2">
        <f>SUM(AF47:BB47)</f>
        <v>8</v>
      </c>
      <c r="BD47" s="102">
        <v>119.86</v>
      </c>
      <c r="BE47" s="89">
        <f>SUM(BC47:BD47)</f>
        <v>127.86</v>
      </c>
      <c r="BF47" s="89">
        <f>SUM(AE47)</f>
        <v>121.29</v>
      </c>
      <c r="BG47" s="98">
        <f>SUM(BE47:BF47)</f>
        <v>249.15</v>
      </c>
      <c r="BH47" s="99">
        <v>2</v>
      </c>
      <c r="BI47" s="18"/>
    </row>
    <row r="48" spans="1:120" ht="20.100000000000001" customHeight="1" x14ac:dyDescent="0.25">
      <c r="A48" s="199">
        <v>4827</v>
      </c>
      <c r="B48" s="197" t="s">
        <v>28</v>
      </c>
      <c r="C48" s="197" t="s">
        <v>29</v>
      </c>
      <c r="D48" s="50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100"/>
      <c r="AB48" s="101"/>
      <c r="AC48" s="52">
        <f>SUM(D48:Z48)</f>
        <v>0</v>
      </c>
      <c r="AD48" s="68">
        <v>128.46</v>
      </c>
      <c r="AE48" s="89">
        <f>SUM(AC48:AD48)</f>
        <v>128.46</v>
      </c>
      <c r="AF48" s="100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>
        <v>4</v>
      </c>
      <c r="AZ48" s="51"/>
      <c r="BA48" s="51"/>
      <c r="BB48" s="51"/>
      <c r="BC48" s="52">
        <f>SUM(AF48:BB48)</f>
        <v>4</v>
      </c>
      <c r="BD48" s="68">
        <v>120.21</v>
      </c>
      <c r="BE48" s="89">
        <f>SUM(BC48:BD48)</f>
        <v>124.21</v>
      </c>
      <c r="BF48" s="89">
        <f>SUM(AE48)</f>
        <v>128.46</v>
      </c>
      <c r="BG48" s="98">
        <f>SUM(BE48:BF48)</f>
        <v>252.67000000000002</v>
      </c>
      <c r="BH48" s="99">
        <v>3</v>
      </c>
    </row>
    <row r="49" spans="1:120" ht="20.100000000000001" customHeight="1" x14ac:dyDescent="0.35">
      <c r="A49" s="188">
        <v>4329</v>
      </c>
      <c r="B49" s="192" t="s">
        <v>26</v>
      </c>
      <c r="C49" s="193" t="s">
        <v>27</v>
      </c>
      <c r="D49" s="50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>
        <v>4</v>
      </c>
      <c r="X49" s="51"/>
      <c r="Y49" s="51"/>
      <c r="Z49" s="51"/>
      <c r="AA49" s="100"/>
      <c r="AB49" s="101"/>
      <c r="AC49" s="52">
        <f>SUM(D49:Z49)</f>
        <v>4</v>
      </c>
      <c r="AD49" s="68">
        <v>127.91</v>
      </c>
      <c r="AE49" s="89">
        <f>SUM(AC49:AD49)</f>
        <v>131.91</v>
      </c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250">
        <v>5</v>
      </c>
      <c r="BB49" s="51"/>
      <c r="BC49" s="52">
        <f>SUM(AG49:BB49)</f>
        <v>5</v>
      </c>
      <c r="BD49" s="68">
        <v>137.83000000000001</v>
      </c>
      <c r="BE49" s="89">
        <f>SUM(BC49:BD49)</f>
        <v>142.83000000000001</v>
      </c>
      <c r="BF49" s="89">
        <f>SUM(AE49)</f>
        <v>131.91</v>
      </c>
      <c r="BG49" s="98">
        <f>SUM(BE49:BF49)</f>
        <v>274.74</v>
      </c>
      <c r="BH49" s="99">
        <v>4</v>
      </c>
    </row>
    <row r="50" spans="1:120" ht="20.100000000000001" customHeight="1" x14ac:dyDescent="0.25">
      <c r="A50" s="188">
        <v>3560</v>
      </c>
      <c r="B50" s="197" t="s">
        <v>7</v>
      </c>
      <c r="C50" s="197" t="s">
        <v>8</v>
      </c>
      <c r="D50" s="53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>
        <v>4</v>
      </c>
      <c r="Q50" s="54"/>
      <c r="R50" s="54">
        <v>4</v>
      </c>
      <c r="S50" s="54"/>
      <c r="T50" s="54"/>
      <c r="U50" s="54"/>
      <c r="V50" s="54"/>
      <c r="W50" s="54">
        <v>4</v>
      </c>
      <c r="X50" s="54"/>
      <c r="Y50" s="54"/>
      <c r="Z50" s="54"/>
      <c r="AA50" s="107"/>
      <c r="AB50" s="108"/>
      <c r="AC50" s="55">
        <f>SUM(D50:Z50)</f>
        <v>12</v>
      </c>
      <c r="AD50" s="110">
        <v>144.55000000000001</v>
      </c>
      <c r="AE50" s="109">
        <f>SUM(AC50:AD50)</f>
        <v>156.55000000000001</v>
      </c>
      <c r="AF50" s="107"/>
      <c r="AG50" s="54"/>
      <c r="AH50" s="54"/>
      <c r="AI50" s="54"/>
      <c r="AJ50" s="54"/>
      <c r="AK50" s="54"/>
      <c r="AL50" s="54">
        <v>4</v>
      </c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5">
        <f>SUM(AF50:BB50)</f>
        <v>4</v>
      </c>
      <c r="BD50" s="110">
        <v>133.32</v>
      </c>
      <c r="BE50" s="109">
        <f>SUM(BC50:BD50)</f>
        <v>137.32</v>
      </c>
      <c r="BF50" s="109">
        <f>SUM(AE50)</f>
        <v>156.55000000000001</v>
      </c>
      <c r="BG50" s="111">
        <f>SUM(BE50:BF50)</f>
        <v>293.87</v>
      </c>
      <c r="BH50" s="99">
        <v>5</v>
      </c>
    </row>
    <row r="51" spans="1:120" ht="20.100000000000001" customHeight="1" thickBot="1" x14ac:dyDescent="0.3">
      <c r="A51" s="253"/>
      <c r="B51" s="169"/>
      <c r="C51" s="254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164"/>
      <c r="AB51" s="255"/>
      <c r="AC51" s="79">
        <f t="shared" ref="AC51" si="14">SUM(D51:Z51)</f>
        <v>0</v>
      </c>
      <c r="AD51" s="256"/>
      <c r="AE51" s="163">
        <f>SUM(AC51:AD51)</f>
        <v>0</v>
      </c>
      <c r="AF51" s="164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9">
        <f t="shared" ref="BC51" si="15">SUM(AF51:BB51)</f>
        <v>0</v>
      </c>
      <c r="BD51" s="256"/>
      <c r="BE51" s="163">
        <f t="shared" ref="BE51" si="16">SUM(BC51:BD51)</f>
        <v>0</v>
      </c>
      <c r="BF51" s="163">
        <f t="shared" ref="BF51" si="17">SUM(AE51)</f>
        <v>0</v>
      </c>
      <c r="BG51" s="257">
        <f t="shared" ref="BG51" si="18">SUM(BE51:BF51)</f>
        <v>0</v>
      </c>
      <c r="BH51" s="258"/>
    </row>
    <row r="52" spans="1:120" s="7" customFormat="1" ht="33" customHeight="1" thickTop="1" thickBot="1" x14ac:dyDescent="0.3">
      <c r="A52" s="12"/>
      <c r="B52" s="11"/>
      <c r="C52" s="11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5"/>
      <c r="AB52" s="117"/>
      <c r="AC52" s="118"/>
      <c r="AD52" s="118"/>
      <c r="AE52" s="119"/>
      <c r="AF52" s="115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8"/>
      <c r="BD52" s="118"/>
      <c r="BE52" s="119"/>
      <c r="BF52" s="119"/>
      <c r="BG52" s="120"/>
      <c r="BH52" s="121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</row>
    <row r="53" spans="1:120" s="22" customFormat="1" ht="20.100000000000001" customHeight="1" thickTop="1" thickBot="1" x14ac:dyDescent="0.4">
      <c r="A53" s="19"/>
      <c r="B53" s="20" t="s">
        <v>5</v>
      </c>
      <c r="C53" s="20"/>
      <c r="D53" s="122" t="s">
        <v>2</v>
      </c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23"/>
      <c r="AC53" s="124"/>
      <c r="AD53" s="124"/>
      <c r="AE53" s="125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4"/>
      <c r="BD53" s="124"/>
      <c r="BE53" s="125"/>
      <c r="BF53" s="125"/>
      <c r="BG53" s="126"/>
      <c r="BH53" s="127"/>
    </row>
    <row r="54" spans="1:120" ht="130.5" customHeight="1" thickBot="1" x14ac:dyDescent="0.3">
      <c r="A54" s="88" t="s">
        <v>80</v>
      </c>
      <c r="B54" s="88" t="s">
        <v>81</v>
      </c>
      <c r="C54" s="88" t="s">
        <v>0</v>
      </c>
      <c r="D54" s="80"/>
      <c r="E54" s="80">
        <v>1</v>
      </c>
      <c r="F54" s="80">
        <v>2</v>
      </c>
      <c r="G54" s="80">
        <v>3</v>
      </c>
      <c r="H54" s="80">
        <v>4</v>
      </c>
      <c r="I54" s="80">
        <v>5</v>
      </c>
      <c r="J54" s="80">
        <v>6</v>
      </c>
      <c r="K54" s="80" t="s">
        <v>179</v>
      </c>
      <c r="L54" s="80" t="s">
        <v>180</v>
      </c>
      <c r="M54" s="80" t="s">
        <v>181</v>
      </c>
      <c r="N54" s="80" t="s">
        <v>182</v>
      </c>
      <c r="O54" s="80" t="s">
        <v>183</v>
      </c>
      <c r="P54" s="80">
        <v>8</v>
      </c>
      <c r="Q54" s="80">
        <v>9</v>
      </c>
      <c r="R54" s="80" t="s">
        <v>82</v>
      </c>
      <c r="S54" s="80" t="s">
        <v>83</v>
      </c>
      <c r="T54" s="80" t="s">
        <v>84</v>
      </c>
      <c r="U54" s="80" t="s">
        <v>85</v>
      </c>
      <c r="V54" s="80" t="s">
        <v>86</v>
      </c>
      <c r="W54" s="80">
        <v>11</v>
      </c>
      <c r="X54" s="80">
        <v>12</v>
      </c>
      <c r="Y54" s="80"/>
      <c r="Z54" s="80"/>
      <c r="AA54" s="80" t="s">
        <v>0</v>
      </c>
      <c r="AB54" s="80" t="s">
        <v>1</v>
      </c>
      <c r="AC54" s="86" t="s">
        <v>73</v>
      </c>
      <c r="AD54" s="86" t="s">
        <v>77</v>
      </c>
      <c r="AE54" s="87" t="s">
        <v>78</v>
      </c>
      <c r="AF54" s="85"/>
      <c r="AG54" s="80">
        <v>1</v>
      </c>
      <c r="AH54" s="80">
        <v>2</v>
      </c>
      <c r="AI54" s="80">
        <v>3</v>
      </c>
      <c r="AJ54" s="80">
        <v>4</v>
      </c>
      <c r="AK54" s="80">
        <v>5</v>
      </c>
      <c r="AL54" s="80">
        <v>6</v>
      </c>
      <c r="AM54" s="80" t="s">
        <v>179</v>
      </c>
      <c r="AN54" s="80" t="s">
        <v>180</v>
      </c>
      <c r="AO54" s="80" t="s">
        <v>181</v>
      </c>
      <c r="AP54" s="80" t="s">
        <v>182</v>
      </c>
      <c r="AQ54" s="80" t="s">
        <v>183</v>
      </c>
      <c r="AR54" s="80">
        <v>8</v>
      </c>
      <c r="AS54" s="80">
        <v>9</v>
      </c>
      <c r="AT54" s="80" t="s">
        <v>82</v>
      </c>
      <c r="AU54" s="80" t="s">
        <v>83</v>
      </c>
      <c r="AV54" s="80" t="s">
        <v>84</v>
      </c>
      <c r="AW54" s="80" t="s">
        <v>85</v>
      </c>
      <c r="AX54" s="80" t="s">
        <v>86</v>
      </c>
      <c r="AY54" s="80">
        <v>11</v>
      </c>
      <c r="AZ54" s="80">
        <v>12</v>
      </c>
      <c r="BA54" s="80"/>
      <c r="BB54" s="80"/>
      <c r="BC54" s="81" t="s">
        <v>3</v>
      </c>
      <c r="BD54" s="81" t="s">
        <v>74</v>
      </c>
      <c r="BE54" s="82" t="s">
        <v>79</v>
      </c>
      <c r="BF54" s="82" t="s">
        <v>75</v>
      </c>
      <c r="BG54" s="83" t="s">
        <v>76</v>
      </c>
      <c r="BH54" s="84" t="s">
        <v>72</v>
      </c>
      <c r="BI54" s="6"/>
    </row>
    <row r="55" spans="1:120" ht="20.100000000000001" customHeight="1" thickTop="1" x14ac:dyDescent="0.25">
      <c r="A55" s="247">
        <v>4395</v>
      </c>
      <c r="B55" s="242" t="s">
        <v>169</v>
      </c>
      <c r="C55" s="242" t="s">
        <v>170</v>
      </c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138"/>
      <c r="AB55" s="139"/>
      <c r="AC55" s="49">
        <f t="shared" ref="AC55:AC76" si="19">SUM(D55:Z55)</f>
        <v>0</v>
      </c>
      <c r="AD55" s="112">
        <v>99.39</v>
      </c>
      <c r="AE55" s="93">
        <f t="shared" ref="AE55:AE75" si="20">SUM(AC55:AD55)</f>
        <v>99.39</v>
      </c>
      <c r="AF55" s="90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249"/>
      <c r="BA55" s="48"/>
      <c r="BB55" s="48"/>
      <c r="BC55" s="49">
        <f t="shared" ref="BC55:BC76" si="21">SUM(AF55:BB55)</f>
        <v>0</v>
      </c>
      <c r="BD55" s="92">
        <v>99.7</v>
      </c>
      <c r="BE55" s="93">
        <f t="shared" ref="BE55:BE76" si="22">SUM(BC55:BD55)</f>
        <v>99.7</v>
      </c>
      <c r="BF55" s="93">
        <f t="shared" ref="BF55:BF75" si="23">SUM(AE55)</f>
        <v>99.39</v>
      </c>
      <c r="BG55" s="94">
        <f t="shared" ref="BG55:BG76" si="24">SUM(BE55:BF55)</f>
        <v>199.09</v>
      </c>
      <c r="BH55" s="95">
        <v>1</v>
      </c>
      <c r="BI55" s="18"/>
    </row>
    <row r="56" spans="1:120" ht="20.100000000000001" customHeight="1" x14ac:dyDescent="0.25">
      <c r="A56" s="188" t="s">
        <v>47</v>
      </c>
      <c r="B56" s="197" t="s">
        <v>11</v>
      </c>
      <c r="C56" s="197" t="s">
        <v>9</v>
      </c>
      <c r="D56" s="57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113"/>
      <c r="AB56" s="114"/>
      <c r="AC56" s="52">
        <f t="shared" si="19"/>
        <v>0</v>
      </c>
      <c r="AD56" s="68">
        <v>104.89</v>
      </c>
      <c r="AE56" s="89">
        <f t="shared" si="20"/>
        <v>104.89</v>
      </c>
      <c r="AF56" s="100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2">
        <f t="shared" si="21"/>
        <v>0</v>
      </c>
      <c r="BD56" s="102">
        <v>103.46</v>
      </c>
      <c r="BE56" s="89">
        <f t="shared" si="22"/>
        <v>103.46</v>
      </c>
      <c r="BF56" s="89">
        <f t="shared" si="23"/>
        <v>104.89</v>
      </c>
      <c r="BG56" s="98">
        <f t="shared" si="24"/>
        <v>208.35</v>
      </c>
      <c r="BH56" s="99">
        <v>2</v>
      </c>
      <c r="BI56" s="18"/>
    </row>
    <row r="57" spans="1:120" ht="20.100000000000001" customHeight="1" x14ac:dyDescent="0.25">
      <c r="A57" s="183">
        <v>4479</v>
      </c>
      <c r="B57" s="184" t="s">
        <v>69</v>
      </c>
      <c r="C57" s="184" t="s">
        <v>9</v>
      </c>
      <c r="D57" s="50"/>
      <c r="E57" s="51"/>
      <c r="F57" s="51"/>
      <c r="G57" s="51"/>
      <c r="H57" s="51"/>
      <c r="I57" s="51"/>
      <c r="J57" s="51"/>
      <c r="K57" s="51"/>
      <c r="L57" s="51"/>
      <c r="M57" s="51"/>
      <c r="N57" s="51">
        <v>4</v>
      </c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100"/>
      <c r="AB57" s="101"/>
      <c r="AC57" s="52">
        <f t="shared" si="19"/>
        <v>4</v>
      </c>
      <c r="AD57" s="68">
        <v>103.43</v>
      </c>
      <c r="AE57" s="89">
        <f t="shared" si="20"/>
        <v>107.43</v>
      </c>
      <c r="AF57" s="100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2">
        <f t="shared" si="21"/>
        <v>0</v>
      </c>
      <c r="BD57" s="102">
        <v>103.79</v>
      </c>
      <c r="BE57" s="89">
        <f t="shared" si="22"/>
        <v>103.79</v>
      </c>
      <c r="BF57" s="89">
        <f t="shared" si="23"/>
        <v>107.43</v>
      </c>
      <c r="BG57" s="98">
        <f t="shared" si="24"/>
        <v>211.22000000000003</v>
      </c>
      <c r="BH57" s="99">
        <v>3</v>
      </c>
      <c r="BI57" s="18"/>
    </row>
    <row r="58" spans="1:120" ht="20.100000000000001" customHeight="1" x14ac:dyDescent="0.25">
      <c r="A58" s="188">
        <v>873</v>
      </c>
      <c r="B58" s="192" t="s">
        <v>91</v>
      </c>
      <c r="C58" s="193" t="s">
        <v>115</v>
      </c>
      <c r="D58" s="58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130"/>
      <c r="AB58" s="131"/>
      <c r="AC58" s="60">
        <f t="shared" si="19"/>
        <v>0</v>
      </c>
      <c r="AD58" s="132">
        <v>109.16</v>
      </c>
      <c r="AE58" s="133">
        <f t="shared" si="20"/>
        <v>109.16</v>
      </c>
      <c r="AF58" s="134"/>
      <c r="AG58" s="61"/>
      <c r="AH58" s="61">
        <v>4</v>
      </c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52">
        <f t="shared" si="21"/>
        <v>4</v>
      </c>
      <c r="BD58" s="102">
        <v>101.62</v>
      </c>
      <c r="BE58" s="133">
        <f t="shared" si="22"/>
        <v>105.62</v>
      </c>
      <c r="BF58" s="133">
        <f t="shared" si="23"/>
        <v>109.16</v>
      </c>
      <c r="BG58" s="135">
        <f t="shared" si="24"/>
        <v>214.78</v>
      </c>
      <c r="BH58" s="99">
        <v>4</v>
      </c>
      <c r="BI58" s="18"/>
    </row>
    <row r="59" spans="1:120" ht="20.100000000000001" customHeight="1" x14ac:dyDescent="0.25">
      <c r="A59" s="188">
        <v>3560</v>
      </c>
      <c r="B59" s="197" t="s">
        <v>7</v>
      </c>
      <c r="C59" s="197" t="s">
        <v>8</v>
      </c>
      <c r="D59" s="50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>
        <v>4</v>
      </c>
      <c r="R59" s="51"/>
      <c r="S59" s="51"/>
      <c r="T59" s="51"/>
      <c r="U59" s="51"/>
      <c r="V59" s="51"/>
      <c r="W59" s="51"/>
      <c r="X59" s="51"/>
      <c r="Y59" s="51"/>
      <c r="Z59" s="51"/>
      <c r="AA59" s="100"/>
      <c r="AB59" s="101"/>
      <c r="AC59" s="52">
        <f t="shared" si="19"/>
        <v>4</v>
      </c>
      <c r="AD59" s="68">
        <v>110.44</v>
      </c>
      <c r="AE59" s="89">
        <f t="shared" si="20"/>
        <v>114.44</v>
      </c>
      <c r="AF59" s="100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2">
        <f t="shared" si="21"/>
        <v>0</v>
      </c>
      <c r="BD59" s="102">
        <v>109.73</v>
      </c>
      <c r="BE59" s="89">
        <f t="shared" si="22"/>
        <v>109.73</v>
      </c>
      <c r="BF59" s="89">
        <f t="shared" si="23"/>
        <v>114.44</v>
      </c>
      <c r="BG59" s="98">
        <f t="shared" si="24"/>
        <v>224.17000000000002</v>
      </c>
      <c r="BH59" s="99">
        <v>5</v>
      </c>
      <c r="BI59" s="18"/>
    </row>
    <row r="60" spans="1:120" ht="20.100000000000001" customHeight="1" x14ac:dyDescent="0.25">
      <c r="A60" s="189">
        <v>519</v>
      </c>
      <c r="B60" s="185" t="s">
        <v>46</v>
      </c>
      <c r="C60" s="185" t="s">
        <v>112</v>
      </c>
      <c r="D60" s="57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113"/>
      <c r="AB60" s="114"/>
      <c r="AC60" s="52">
        <f t="shared" si="19"/>
        <v>0</v>
      </c>
      <c r="AD60" s="68">
        <v>117.27</v>
      </c>
      <c r="AE60" s="89">
        <f t="shared" si="20"/>
        <v>117.27</v>
      </c>
      <c r="AF60" s="100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2">
        <f t="shared" si="21"/>
        <v>0</v>
      </c>
      <c r="BD60" s="68">
        <v>110</v>
      </c>
      <c r="BE60" s="89">
        <f t="shared" si="22"/>
        <v>110</v>
      </c>
      <c r="BF60" s="89">
        <f t="shared" si="23"/>
        <v>117.27</v>
      </c>
      <c r="BG60" s="98">
        <f t="shared" si="24"/>
        <v>227.26999999999998</v>
      </c>
      <c r="BH60" s="99">
        <v>6</v>
      </c>
    </row>
    <row r="61" spans="1:120" ht="20.100000000000001" customHeight="1" x14ac:dyDescent="0.25">
      <c r="A61" s="188">
        <v>4777</v>
      </c>
      <c r="B61" s="193" t="s">
        <v>165</v>
      </c>
      <c r="C61" s="193" t="s">
        <v>20</v>
      </c>
      <c r="D61" s="50"/>
      <c r="E61" s="51"/>
      <c r="F61" s="51"/>
      <c r="G61" s="51"/>
      <c r="H61" s="51">
        <v>4</v>
      </c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>
        <v>4</v>
      </c>
      <c r="X61" s="51"/>
      <c r="Y61" s="51"/>
      <c r="Z61" s="51"/>
      <c r="AA61" s="100"/>
      <c r="AB61" s="101"/>
      <c r="AC61" s="52">
        <f t="shared" si="19"/>
        <v>8</v>
      </c>
      <c r="AD61" s="68">
        <v>116.38</v>
      </c>
      <c r="AE61" s="89">
        <f t="shared" si="20"/>
        <v>124.38</v>
      </c>
      <c r="AF61" s="100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2">
        <f t="shared" si="21"/>
        <v>0</v>
      </c>
      <c r="BD61" s="102">
        <v>111.79</v>
      </c>
      <c r="BE61" s="89">
        <f t="shared" si="22"/>
        <v>111.79</v>
      </c>
      <c r="BF61" s="89">
        <f t="shared" si="23"/>
        <v>124.38</v>
      </c>
      <c r="BG61" s="98">
        <f t="shared" si="24"/>
        <v>236.17000000000002</v>
      </c>
      <c r="BH61" s="99">
        <v>7</v>
      </c>
    </row>
    <row r="62" spans="1:120" ht="20.100000000000001" customHeight="1" x14ac:dyDescent="0.25">
      <c r="A62" s="199">
        <v>1811</v>
      </c>
      <c r="B62" s="197" t="s">
        <v>10</v>
      </c>
      <c r="C62" s="197" t="s">
        <v>6</v>
      </c>
      <c r="D62" s="50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100"/>
      <c r="AB62" s="101"/>
      <c r="AC62" s="52">
        <f t="shared" si="19"/>
        <v>0</v>
      </c>
      <c r="AD62" s="68">
        <v>116.43</v>
      </c>
      <c r="AE62" s="89">
        <f t="shared" si="20"/>
        <v>116.43</v>
      </c>
      <c r="AF62" s="100"/>
      <c r="AG62" s="51"/>
      <c r="AH62" s="51"/>
      <c r="AI62" s="51">
        <v>4</v>
      </c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2">
        <f t="shared" si="21"/>
        <v>4</v>
      </c>
      <c r="BD62" s="102">
        <v>120.17</v>
      </c>
      <c r="BE62" s="89">
        <f t="shared" si="22"/>
        <v>124.17</v>
      </c>
      <c r="BF62" s="89">
        <f t="shared" si="23"/>
        <v>116.43</v>
      </c>
      <c r="BG62" s="98">
        <f t="shared" si="24"/>
        <v>240.60000000000002</v>
      </c>
      <c r="BH62" s="99">
        <v>8</v>
      </c>
    </row>
    <row r="63" spans="1:120" ht="20.100000000000001" customHeight="1" x14ac:dyDescent="0.25">
      <c r="A63" s="188">
        <v>310</v>
      </c>
      <c r="B63" s="192" t="s">
        <v>15</v>
      </c>
      <c r="C63" s="193" t="s">
        <v>16</v>
      </c>
      <c r="D63" s="57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113"/>
      <c r="AB63" s="114"/>
      <c r="AC63" s="52">
        <f t="shared" si="19"/>
        <v>0</v>
      </c>
      <c r="AD63" s="102">
        <v>127.05</v>
      </c>
      <c r="AE63" s="89">
        <f t="shared" si="20"/>
        <v>127.05</v>
      </c>
      <c r="AF63" s="100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2">
        <f t="shared" si="21"/>
        <v>0</v>
      </c>
      <c r="BD63" s="102">
        <v>118.69</v>
      </c>
      <c r="BE63" s="89">
        <f t="shared" si="22"/>
        <v>118.69</v>
      </c>
      <c r="BF63" s="89">
        <f t="shared" si="23"/>
        <v>127.05</v>
      </c>
      <c r="BG63" s="98">
        <f t="shared" si="24"/>
        <v>245.74</v>
      </c>
      <c r="BH63" s="99">
        <v>9</v>
      </c>
    </row>
    <row r="64" spans="1:120" ht="20.100000000000001" customHeight="1" x14ac:dyDescent="0.25">
      <c r="A64" s="226">
        <v>1616</v>
      </c>
      <c r="B64" s="185" t="s">
        <v>166</v>
      </c>
      <c r="C64" s="185" t="s">
        <v>33</v>
      </c>
      <c r="D64" s="57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113"/>
      <c r="AB64" s="114"/>
      <c r="AC64" s="52">
        <f t="shared" si="19"/>
        <v>0</v>
      </c>
      <c r="AD64" s="68">
        <v>127.19</v>
      </c>
      <c r="AE64" s="89">
        <f t="shared" si="20"/>
        <v>127.19</v>
      </c>
      <c r="AF64" s="100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2">
        <f t="shared" si="21"/>
        <v>0</v>
      </c>
      <c r="BD64" s="102">
        <v>120.92</v>
      </c>
      <c r="BE64" s="89">
        <f t="shared" si="22"/>
        <v>120.92</v>
      </c>
      <c r="BF64" s="89">
        <f t="shared" si="23"/>
        <v>127.19</v>
      </c>
      <c r="BG64" s="98">
        <f t="shared" si="24"/>
        <v>248.11</v>
      </c>
      <c r="BH64" s="99">
        <v>10</v>
      </c>
    </row>
    <row r="65" spans="1:60" ht="20.100000000000001" customHeight="1" x14ac:dyDescent="0.25">
      <c r="A65" s="226">
        <v>3459</v>
      </c>
      <c r="B65" s="185" t="s">
        <v>168</v>
      </c>
      <c r="C65" s="185" t="s">
        <v>45</v>
      </c>
      <c r="D65" s="57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113"/>
      <c r="AB65" s="114"/>
      <c r="AC65" s="52">
        <f t="shared" si="19"/>
        <v>0</v>
      </c>
      <c r="AD65" s="68">
        <v>132.44999999999999</v>
      </c>
      <c r="AE65" s="89">
        <f t="shared" si="20"/>
        <v>132.44999999999999</v>
      </c>
      <c r="AF65" s="100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>
        <v>4</v>
      </c>
      <c r="AZ65" s="51"/>
      <c r="BA65" s="51"/>
      <c r="BB65" s="51"/>
      <c r="BC65" s="52">
        <f t="shared" si="21"/>
        <v>4</v>
      </c>
      <c r="BD65" s="102">
        <v>120.85</v>
      </c>
      <c r="BE65" s="89">
        <f t="shared" si="22"/>
        <v>124.85</v>
      </c>
      <c r="BF65" s="89">
        <f t="shared" si="23"/>
        <v>132.44999999999999</v>
      </c>
      <c r="BG65" s="98">
        <f t="shared" si="24"/>
        <v>257.29999999999995</v>
      </c>
      <c r="BH65" s="99">
        <v>11</v>
      </c>
    </row>
    <row r="66" spans="1:60" ht="20.100000000000001" customHeight="1" x14ac:dyDescent="0.25">
      <c r="A66" s="183">
        <v>5340</v>
      </c>
      <c r="B66" s="186" t="s">
        <v>113</v>
      </c>
      <c r="C66" s="186" t="s">
        <v>114</v>
      </c>
      <c r="D66" s="57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113"/>
      <c r="AB66" s="114"/>
      <c r="AC66" s="52">
        <f t="shared" si="19"/>
        <v>0</v>
      </c>
      <c r="AD66" s="68">
        <v>136.35</v>
      </c>
      <c r="AE66" s="89">
        <f t="shared" si="20"/>
        <v>136.35</v>
      </c>
      <c r="AF66" s="100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2">
        <f t="shared" si="21"/>
        <v>0</v>
      </c>
      <c r="BD66" s="102">
        <v>121.15</v>
      </c>
      <c r="BE66" s="89">
        <f t="shared" si="22"/>
        <v>121.15</v>
      </c>
      <c r="BF66" s="89">
        <f t="shared" si="23"/>
        <v>136.35</v>
      </c>
      <c r="BG66" s="98">
        <f t="shared" si="24"/>
        <v>257.5</v>
      </c>
      <c r="BH66" s="99">
        <v>12</v>
      </c>
    </row>
    <row r="67" spans="1:60" ht="20.100000000000001" customHeight="1" x14ac:dyDescent="0.25">
      <c r="A67" s="183">
        <v>4962</v>
      </c>
      <c r="B67" s="184" t="s">
        <v>59</v>
      </c>
      <c r="C67" s="184" t="s">
        <v>19</v>
      </c>
      <c r="D67" s="57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113"/>
      <c r="AB67" s="114"/>
      <c r="AC67" s="52">
        <f t="shared" si="19"/>
        <v>0</v>
      </c>
      <c r="AD67" s="102">
        <v>135.1</v>
      </c>
      <c r="AE67" s="89">
        <f t="shared" si="20"/>
        <v>135.1</v>
      </c>
      <c r="AF67" s="100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2">
        <f t="shared" si="21"/>
        <v>0</v>
      </c>
      <c r="BD67" s="102">
        <v>130.07</v>
      </c>
      <c r="BE67" s="89">
        <f t="shared" si="22"/>
        <v>130.07</v>
      </c>
      <c r="BF67" s="89">
        <f t="shared" si="23"/>
        <v>135.1</v>
      </c>
      <c r="BG67" s="98">
        <f t="shared" si="24"/>
        <v>265.16999999999996</v>
      </c>
      <c r="BH67" s="99">
        <v>13</v>
      </c>
    </row>
    <row r="68" spans="1:60" ht="20.100000000000001" customHeight="1" x14ac:dyDescent="0.25">
      <c r="A68" s="188">
        <v>1688</v>
      </c>
      <c r="B68" s="193" t="s">
        <v>118</v>
      </c>
      <c r="C68" s="197" t="s">
        <v>88</v>
      </c>
      <c r="D68" s="57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113"/>
      <c r="AB68" s="114"/>
      <c r="AC68" s="52">
        <f t="shared" si="19"/>
        <v>0</v>
      </c>
      <c r="AD68" s="68">
        <v>139.22</v>
      </c>
      <c r="AE68" s="89">
        <f t="shared" si="20"/>
        <v>139.22</v>
      </c>
      <c r="AF68" s="100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2">
        <f t="shared" si="21"/>
        <v>0</v>
      </c>
      <c r="BD68" s="102">
        <v>131.69999999999999</v>
      </c>
      <c r="BE68" s="89">
        <f t="shared" si="22"/>
        <v>131.69999999999999</v>
      </c>
      <c r="BF68" s="89">
        <f t="shared" si="23"/>
        <v>139.22</v>
      </c>
      <c r="BG68" s="98">
        <f t="shared" si="24"/>
        <v>270.91999999999996</v>
      </c>
      <c r="BH68" s="99">
        <v>14</v>
      </c>
    </row>
    <row r="69" spans="1:60" ht="20.100000000000001" customHeight="1" x14ac:dyDescent="0.25">
      <c r="A69" s="188">
        <v>3185</v>
      </c>
      <c r="B69" s="197" t="s">
        <v>38</v>
      </c>
      <c r="C69" s="197" t="s">
        <v>39</v>
      </c>
      <c r="D69" s="50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100"/>
      <c r="AB69" s="101"/>
      <c r="AC69" s="52">
        <f t="shared" si="19"/>
        <v>0</v>
      </c>
      <c r="AD69" s="68">
        <v>144.83000000000001</v>
      </c>
      <c r="AE69" s="89">
        <f t="shared" si="20"/>
        <v>144.83000000000001</v>
      </c>
      <c r="AF69" s="100"/>
      <c r="AG69" s="51"/>
      <c r="AH69" s="51"/>
      <c r="AI69" s="51"/>
      <c r="AJ69" s="51"/>
      <c r="AK69" s="51"/>
      <c r="AL69" s="51">
        <v>4</v>
      </c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2">
        <f t="shared" si="21"/>
        <v>4</v>
      </c>
      <c r="BD69" s="102">
        <v>141.15</v>
      </c>
      <c r="BE69" s="89">
        <f t="shared" si="22"/>
        <v>145.15</v>
      </c>
      <c r="BF69" s="89">
        <f t="shared" si="23"/>
        <v>144.83000000000001</v>
      </c>
      <c r="BG69" s="98">
        <f t="shared" si="24"/>
        <v>289.98</v>
      </c>
      <c r="BH69" s="99">
        <v>15</v>
      </c>
    </row>
    <row r="70" spans="1:60" ht="20.100000000000001" customHeight="1" x14ac:dyDescent="0.25">
      <c r="A70" s="183">
        <v>52</v>
      </c>
      <c r="B70" s="186" t="s">
        <v>119</v>
      </c>
      <c r="C70" s="186" t="s">
        <v>108</v>
      </c>
      <c r="D70" s="53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107"/>
      <c r="AB70" s="108"/>
      <c r="AC70" s="52">
        <f t="shared" si="19"/>
        <v>0</v>
      </c>
      <c r="AD70" s="68">
        <v>146.99</v>
      </c>
      <c r="AE70" s="89">
        <f t="shared" si="20"/>
        <v>146.99</v>
      </c>
      <c r="AF70" s="107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2">
        <f t="shared" si="21"/>
        <v>0</v>
      </c>
      <c r="BD70" s="102">
        <v>143.79</v>
      </c>
      <c r="BE70" s="89">
        <f t="shared" si="22"/>
        <v>143.79</v>
      </c>
      <c r="BF70" s="89">
        <f t="shared" si="23"/>
        <v>146.99</v>
      </c>
      <c r="BG70" s="98">
        <f t="shared" si="24"/>
        <v>290.77999999999997</v>
      </c>
      <c r="BH70" s="99">
        <v>16</v>
      </c>
    </row>
    <row r="71" spans="1:60" ht="20.100000000000001" customHeight="1" x14ac:dyDescent="0.25">
      <c r="A71" s="188">
        <v>5063</v>
      </c>
      <c r="B71" s="193" t="s">
        <v>36</v>
      </c>
      <c r="C71" s="193" t="s">
        <v>43</v>
      </c>
      <c r="D71" s="57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113"/>
      <c r="AB71" s="114"/>
      <c r="AC71" s="52">
        <f t="shared" si="19"/>
        <v>0</v>
      </c>
      <c r="AD71" s="68">
        <v>160.93</v>
      </c>
      <c r="AE71" s="89">
        <f t="shared" si="20"/>
        <v>160.93</v>
      </c>
      <c r="AF71" s="100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2">
        <f t="shared" si="21"/>
        <v>0</v>
      </c>
      <c r="BD71" s="102">
        <v>144.88999999999999</v>
      </c>
      <c r="BE71" s="89">
        <f t="shared" si="22"/>
        <v>144.88999999999999</v>
      </c>
      <c r="BF71" s="89">
        <f t="shared" si="23"/>
        <v>160.93</v>
      </c>
      <c r="BG71" s="98">
        <f t="shared" si="24"/>
        <v>305.82</v>
      </c>
      <c r="BH71" s="99">
        <v>17</v>
      </c>
    </row>
    <row r="72" spans="1:60" ht="20.100000000000001" customHeight="1" x14ac:dyDescent="0.25">
      <c r="A72" s="188">
        <v>3447</v>
      </c>
      <c r="B72" s="184" t="s">
        <v>161</v>
      </c>
      <c r="C72" s="184" t="s">
        <v>33</v>
      </c>
      <c r="D72" s="50"/>
      <c r="E72" s="51"/>
      <c r="F72" s="51"/>
      <c r="G72" s="51">
        <v>4</v>
      </c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100"/>
      <c r="AB72" s="101"/>
      <c r="AC72" s="52">
        <f t="shared" si="19"/>
        <v>4</v>
      </c>
      <c r="AD72" s="68">
        <v>150.02000000000001</v>
      </c>
      <c r="AE72" s="89">
        <f t="shared" si="20"/>
        <v>154.02000000000001</v>
      </c>
      <c r="AF72" s="100"/>
      <c r="AG72" s="51"/>
      <c r="AH72" s="51"/>
      <c r="AI72" s="51"/>
      <c r="AJ72" s="51"/>
      <c r="AK72" s="51"/>
      <c r="AL72" s="51"/>
      <c r="AM72" s="51"/>
      <c r="AN72" s="51"/>
      <c r="AO72" s="51"/>
      <c r="AP72" s="51">
        <v>20</v>
      </c>
      <c r="AQ72" s="51"/>
      <c r="AR72" s="51"/>
      <c r="AS72" s="51"/>
      <c r="AT72" s="51">
        <v>4</v>
      </c>
      <c r="AU72" s="51"/>
      <c r="AV72" s="51"/>
      <c r="AW72" s="51"/>
      <c r="AX72" s="51"/>
      <c r="AY72" s="51"/>
      <c r="AZ72" s="51"/>
      <c r="BA72" s="51"/>
      <c r="BB72" s="51"/>
      <c r="BC72" s="52">
        <f t="shared" si="21"/>
        <v>24</v>
      </c>
      <c r="BD72" s="102">
        <v>149.27000000000001</v>
      </c>
      <c r="BE72" s="89">
        <f t="shared" si="22"/>
        <v>173.27</v>
      </c>
      <c r="BF72" s="89">
        <f t="shared" si="23"/>
        <v>154.02000000000001</v>
      </c>
      <c r="BG72" s="98">
        <f t="shared" si="24"/>
        <v>327.29000000000002</v>
      </c>
      <c r="BH72" s="99">
        <v>18</v>
      </c>
    </row>
    <row r="73" spans="1:60" ht="20.100000000000001" customHeight="1" x14ac:dyDescent="0.25">
      <c r="A73" s="188" t="s">
        <v>167</v>
      </c>
      <c r="B73" s="193" t="s">
        <v>44</v>
      </c>
      <c r="C73" s="193" t="s">
        <v>43</v>
      </c>
      <c r="D73" s="57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>
        <v>20</v>
      </c>
      <c r="S73" s="56"/>
      <c r="T73" s="56"/>
      <c r="U73" s="56"/>
      <c r="V73" s="56"/>
      <c r="W73" s="56"/>
      <c r="X73" s="56"/>
      <c r="Y73" s="56"/>
      <c r="Z73" s="56"/>
      <c r="AA73" s="113"/>
      <c r="AB73" s="114"/>
      <c r="AC73" s="52">
        <f t="shared" si="19"/>
        <v>20</v>
      </c>
      <c r="AD73" s="68">
        <v>166.91</v>
      </c>
      <c r="AE73" s="89">
        <f t="shared" si="20"/>
        <v>186.91</v>
      </c>
      <c r="AF73" s="100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2">
        <f t="shared" si="21"/>
        <v>0</v>
      </c>
      <c r="BD73" s="102">
        <v>153.28</v>
      </c>
      <c r="BE73" s="89">
        <f t="shared" si="22"/>
        <v>153.28</v>
      </c>
      <c r="BF73" s="89">
        <f t="shared" si="23"/>
        <v>186.91</v>
      </c>
      <c r="BG73" s="98">
        <f t="shared" si="24"/>
        <v>340.19</v>
      </c>
      <c r="BH73" s="99">
        <v>19</v>
      </c>
    </row>
    <row r="74" spans="1:60" ht="20.100000000000001" customHeight="1" x14ac:dyDescent="0.25">
      <c r="A74" s="188">
        <v>3869</v>
      </c>
      <c r="B74" s="193" t="s">
        <v>116</v>
      </c>
      <c r="C74" s="193" t="s">
        <v>117</v>
      </c>
      <c r="D74" s="57"/>
      <c r="E74" s="56"/>
      <c r="F74" s="56"/>
      <c r="G74" s="56"/>
      <c r="H74" s="56"/>
      <c r="I74" s="56"/>
      <c r="J74" s="56"/>
      <c r="K74" s="56"/>
      <c r="L74" s="56"/>
      <c r="M74" s="56">
        <v>4</v>
      </c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113"/>
      <c r="AB74" s="114"/>
      <c r="AC74" s="52">
        <f t="shared" si="19"/>
        <v>4</v>
      </c>
      <c r="AD74" s="68">
        <v>182.7</v>
      </c>
      <c r="AE74" s="89">
        <f t="shared" si="20"/>
        <v>186.7</v>
      </c>
      <c r="AF74" s="100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2">
        <f t="shared" si="21"/>
        <v>0</v>
      </c>
      <c r="BD74" s="102">
        <v>189.03</v>
      </c>
      <c r="BE74" s="89">
        <f t="shared" si="22"/>
        <v>189.03</v>
      </c>
      <c r="BF74" s="89">
        <f t="shared" si="23"/>
        <v>186.7</v>
      </c>
      <c r="BG74" s="98">
        <f t="shared" si="24"/>
        <v>375.73</v>
      </c>
      <c r="BH74" s="99">
        <v>20</v>
      </c>
    </row>
    <row r="75" spans="1:60" ht="20.100000000000001" customHeight="1" x14ac:dyDescent="0.25">
      <c r="A75" s="228" t="s">
        <v>163</v>
      </c>
      <c r="B75" s="248" t="s">
        <v>164</v>
      </c>
      <c r="C75" s="248" t="s">
        <v>20</v>
      </c>
      <c r="D75" s="53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107"/>
      <c r="AB75" s="108"/>
      <c r="AC75" s="52">
        <f t="shared" si="19"/>
        <v>0</v>
      </c>
      <c r="AD75" s="68">
        <v>555</v>
      </c>
      <c r="AE75" s="89">
        <f t="shared" si="20"/>
        <v>555</v>
      </c>
      <c r="AF75" s="107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2">
        <f t="shared" si="21"/>
        <v>0</v>
      </c>
      <c r="BD75" s="102">
        <v>129.87</v>
      </c>
      <c r="BE75" s="89">
        <f t="shared" si="22"/>
        <v>129.87</v>
      </c>
      <c r="BF75" s="89">
        <f t="shared" si="23"/>
        <v>555</v>
      </c>
      <c r="BG75" s="98">
        <f t="shared" si="24"/>
        <v>684.87</v>
      </c>
      <c r="BH75" s="99">
        <v>21</v>
      </c>
    </row>
    <row r="76" spans="1:60" ht="20.100000000000001" customHeight="1" thickBot="1" x14ac:dyDescent="0.3">
      <c r="A76" s="253"/>
      <c r="B76" s="169"/>
      <c r="C76" s="254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164"/>
      <c r="AB76" s="255"/>
      <c r="AC76" s="79">
        <f t="shared" si="19"/>
        <v>0</v>
      </c>
      <c r="AD76" s="256"/>
      <c r="AE76" s="163">
        <f>SUM(AC76:AD76)</f>
        <v>0</v>
      </c>
      <c r="AF76" s="164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>
        <f t="shared" si="21"/>
        <v>0</v>
      </c>
      <c r="BD76" s="256"/>
      <c r="BE76" s="163">
        <f t="shared" si="22"/>
        <v>0</v>
      </c>
      <c r="BF76" s="163">
        <f t="shared" ref="BF76" si="25">SUM(AE76)</f>
        <v>0</v>
      </c>
      <c r="BG76" s="257">
        <f t="shared" si="24"/>
        <v>0</v>
      </c>
      <c r="BH76" s="258"/>
    </row>
    <row r="77" spans="1:60" ht="33" customHeight="1" thickTop="1" thickBot="1" x14ac:dyDescent="0.3">
      <c r="A77" s="4"/>
      <c r="B77" s="4"/>
      <c r="C77" s="17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5"/>
      <c r="AB77" s="117"/>
      <c r="AC77" s="118"/>
      <c r="AD77" s="118"/>
      <c r="AE77" s="119"/>
      <c r="AF77" s="115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6"/>
      <c r="AZ77" s="116"/>
      <c r="BA77" s="116"/>
      <c r="BB77" s="116"/>
      <c r="BC77" s="118"/>
      <c r="BD77" s="118"/>
      <c r="BE77" s="119"/>
      <c r="BF77" s="119"/>
      <c r="BG77" s="120"/>
      <c r="BH77" s="121"/>
    </row>
    <row r="78" spans="1:60" ht="27" customHeight="1" thickBot="1" x14ac:dyDescent="0.4">
      <c r="A78" s="19"/>
      <c r="B78" s="20" t="s">
        <v>152</v>
      </c>
      <c r="C78" s="20"/>
      <c r="D78" s="122" t="s">
        <v>2</v>
      </c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3"/>
      <c r="AB78" s="123"/>
      <c r="AC78" s="124"/>
      <c r="AD78" s="124"/>
      <c r="AE78" s="125"/>
      <c r="AF78" s="122"/>
      <c r="AG78" s="122"/>
      <c r="AH78" s="122"/>
      <c r="AI78" s="122"/>
      <c r="AJ78" s="122"/>
      <c r="AK78" s="122"/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4"/>
      <c r="BD78" s="124"/>
      <c r="BE78" s="125"/>
      <c r="BF78" s="125"/>
      <c r="BG78" s="126"/>
      <c r="BH78" s="127"/>
    </row>
    <row r="79" spans="1:60" ht="133.5" customHeight="1" thickBot="1" x14ac:dyDescent="0.3">
      <c r="A79" s="88" t="s">
        <v>80</v>
      </c>
      <c r="B79" s="88" t="s">
        <v>81</v>
      </c>
      <c r="C79" s="88" t="s">
        <v>0</v>
      </c>
      <c r="D79" s="80"/>
      <c r="E79" s="80">
        <v>1</v>
      </c>
      <c r="F79" s="80">
        <v>2</v>
      </c>
      <c r="G79" s="80">
        <v>3</v>
      </c>
      <c r="H79" s="80">
        <v>4</v>
      </c>
      <c r="I79" s="80">
        <v>5</v>
      </c>
      <c r="J79" s="80">
        <v>6</v>
      </c>
      <c r="K79" s="80" t="s">
        <v>179</v>
      </c>
      <c r="L79" s="80" t="s">
        <v>180</v>
      </c>
      <c r="M79" s="80" t="s">
        <v>181</v>
      </c>
      <c r="N79" s="80" t="s">
        <v>182</v>
      </c>
      <c r="O79" s="80" t="s">
        <v>183</v>
      </c>
      <c r="P79" s="80">
        <v>8</v>
      </c>
      <c r="Q79" s="80">
        <v>9</v>
      </c>
      <c r="R79" s="80" t="s">
        <v>82</v>
      </c>
      <c r="S79" s="80" t="s">
        <v>83</v>
      </c>
      <c r="T79" s="80" t="s">
        <v>84</v>
      </c>
      <c r="U79" s="80" t="s">
        <v>85</v>
      </c>
      <c r="V79" s="80" t="s">
        <v>86</v>
      </c>
      <c r="W79" s="80">
        <v>11</v>
      </c>
      <c r="X79" s="80">
        <v>12</v>
      </c>
      <c r="Y79" s="80"/>
      <c r="Z79" s="80"/>
      <c r="AA79" s="80" t="s">
        <v>0</v>
      </c>
      <c r="AB79" s="80" t="s">
        <v>1</v>
      </c>
      <c r="AC79" s="86" t="s">
        <v>73</v>
      </c>
      <c r="AD79" s="86" t="s">
        <v>77</v>
      </c>
      <c r="AE79" s="87" t="s">
        <v>78</v>
      </c>
      <c r="AF79" s="85"/>
      <c r="AG79" s="80">
        <v>1</v>
      </c>
      <c r="AH79" s="80">
        <v>2</v>
      </c>
      <c r="AI79" s="80">
        <v>3</v>
      </c>
      <c r="AJ79" s="80">
        <v>4</v>
      </c>
      <c r="AK79" s="80">
        <v>5</v>
      </c>
      <c r="AL79" s="80">
        <v>6</v>
      </c>
      <c r="AM79" s="80" t="s">
        <v>179</v>
      </c>
      <c r="AN79" s="80" t="s">
        <v>180</v>
      </c>
      <c r="AO79" s="80" t="s">
        <v>181</v>
      </c>
      <c r="AP79" s="80" t="s">
        <v>182</v>
      </c>
      <c r="AQ79" s="80" t="s">
        <v>183</v>
      </c>
      <c r="AR79" s="80">
        <v>8</v>
      </c>
      <c r="AS79" s="80">
        <v>9</v>
      </c>
      <c r="AT79" s="80" t="s">
        <v>82</v>
      </c>
      <c r="AU79" s="80" t="s">
        <v>83</v>
      </c>
      <c r="AV79" s="80" t="s">
        <v>84</v>
      </c>
      <c r="AW79" s="80" t="s">
        <v>85</v>
      </c>
      <c r="AX79" s="80" t="s">
        <v>86</v>
      </c>
      <c r="AY79" s="80">
        <v>11</v>
      </c>
      <c r="AZ79" s="80">
        <v>12</v>
      </c>
      <c r="BA79" s="80"/>
      <c r="BB79" s="80"/>
      <c r="BC79" s="81" t="s">
        <v>3</v>
      </c>
      <c r="BD79" s="81" t="s">
        <v>74</v>
      </c>
      <c r="BE79" s="82" t="s">
        <v>79</v>
      </c>
      <c r="BF79" s="82" t="s">
        <v>75</v>
      </c>
      <c r="BG79" s="128" t="s">
        <v>76</v>
      </c>
      <c r="BH79" s="129" t="s">
        <v>72</v>
      </c>
    </row>
    <row r="80" spans="1:60" ht="17.100000000000001" customHeight="1" thickTop="1" x14ac:dyDescent="0.25">
      <c r="A80" s="224">
        <v>873</v>
      </c>
      <c r="B80" s="192" t="s">
        <v>91</v>
      </c>
      <c r="C80" s="193" t="s">
        <v>115</v>
      </c>
      <c r="D80" s="69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147"/>
      <c r="AB80" s="148"/>
      <c r="AC80" s="71">
        <f t="shared" ref="AC80:AC86" si="26">SUM(D80:Z80)</f>
        <v>0</v>
      </c>
      <c r="AD80" s="149">
        <v>128.63999999999999</v>
      </c>
      <c r="AE80" s="150">
        <f t="shared" ref="AE80:AE85" si="27">SUM(AC80:AD80)</f>
        <v>128.63999999999999</v>
      </c>
      <c r="AF80" s="147"/>
      <c r="AG80" s="70"/>
      <c r="AH80" s="70"/>
      <c r="AI80" s="70"/>
      <c r="AJ80" s="70">
        <v>4</v>
      </c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1">
        <f t="shared" ref="BC80:BC86" si="28">SUM(AF80:BB80)</f>
        <v>4</v>
      </c>
      <c r="BD80" s="149">
        <v>126.68</v>
      </c>
      <c r="BE80" s="150">
        <f t="shared" ref="BE80:BE86" si="29">SUM(BC80:BD80)</f>
        <v>130.68</v>
      </c>
      <c r="BF80" s="150">
        <f t="shared" ref="BF80:BF85" si="30">SUM(AE80)</f>
        <v>128.63999999999999</v>
      </c>
      <c r="BG80" s="151">
        <f t="shared" ref="BG80:BG86" si="31">SUM(BE80:BF80)</f>
        <v>259.32</v>
      </c>
      <c r="BH80" s="152">
        <v>1</v>
      </c>
    </row>
    <row r="81" spans="1:61" ht="17.100000000000001" customHeight="1" x14ac:dyDescent="0.25">
      <c r="A81" s="224" t="s">
        <v>184</v>
      </c>
      <c r="B81" s="190" t="s">
        <v>92</v>
      </c>
      <c r="C81" s="190" t="s">
        <v>93</v>
      </c>
      <c r="D81" s="72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>
        <v>4</v>
      </c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153"/>
      <c r="AB81" s="154"/>
      <c r="AC81" s="74">
        <f t="shared" si="26"/>
        <v>4</v>
      </c>
      <c r="AD81" s="155">
        <v>133.80000000000001</v>
      </c>
      <c r="AE81" s="156">
        <f t="shared" si="27"/>
        <v>137.80000000000001</v>
      </c>
      <c r="AF81" s="15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4">
        <f t="shared" si="28"/>
        <v>0</v>
      </c>
      <c r="BD81" s="155">
        <v>122.4</v>
      </c>
      <c r="BE81" s="156">
        <f t="shared" si="29"/>
        <v>122.4</v>
      </c>
      <c r="BF81" s="156">
        <f t="shared" si="30"/>
        <v>137.80000000000001</v>
      </c>
      <c r="BG81" s="157">
        <f t="shared" si="31"/>
        <v>260.20000000000005</v>
      </c>
      <c r="BH81" s="158">
        <v>2</v>
      </c>
    </row>
    <row r="82" spans="1:61" ht="17.100000000000001" customHeight="1" x14ac:dyDescent="0.25">
      <c r="A82" s="238" t="s">
        <v>194</v>
      </c>
      <c r="B82" s="240" t="s">
        <v>91</v>
      </c>
      <c r="C82" s="241" t="s">
        <v>115</v>
      </c>
      <c r="D82" s="72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153"/>
      <c r="AB82" s="154"/>
      <c r="AC82" s="74">
        <f t="shared" si="26"/>
        <v>0</v>
      </c>
      <c r="AD82" s="155">
        <v>126.85</v>
      </c>
      <c r="AE82" s="156">
        <f t="shared" si="27"/>
        <v>126.85</v>
      </c>
      <c r="AF82" s="15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>
        <v>4</v>
      </c>
      <c r="AZ82" s="73"/>
      <c r="BA82" s="73"/>
      <c r="BB82" s="73"/>
      <c r="BC82" s="74">
        <f t="shared" si="28"/>
        <v>4</v>
      </c>
      <c r="BD82" s="155">
        <v>130.03</v>
      </c>
      <c r="BE82" s="156">
        <f t="shared" si="29"/>
        <v>134.03</v>
      </c>
      <c r="BF82" s="156">
        <f t="shared" si="30"/>
        <v>126.85</v>
      </c>
      <c r="BG82" s="157">
        <f t="shared" si="31"/>
        <v>260.88</v>
      </c>
      <c r="BH82" s="158">
        <v>3</v>
      </c>
    </row>
    <row r="83" spans="1:61" ht="15" x14ac:dyDescent="0.25">
      <c r="A83" s="224">
        <v>599</v>
      </c>
      <c r="B83" s="190" t="s">
        <v>92</v>
      </c>
      <c r="C83" s="190" t="s">
        <v>93</v>
      </c>
      <c r="D83" s="72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>
        <v>4</v>
      </c>
      <c r="X83" s="73"/>
      <c r="Y83" s="73"/>
      <c r="Z83" s="73"/>
      <c r="AA83" s="153"/>
      <c r="AB83" s="154"/>
      <c r="AC83" s="74">
        <f t="shared" si="26"/>
        <v>4</v>
      </c>
      <c r="AD83" s="155">
        <v>150.08000000000001</v>
      </c>
      <c r="AE83" s="156">
        <f t="shared" si="27"/>
        <v>154.08000000000001</v>
      </c>
      <c r="AF83" s="15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>
        <v>4</v>
      </c>
      <c r="AZ83" s="73"/>
      <c r="BA83" s="73"/>
      <c r="BB83" s="73"/>
      <c r="BC83" s="74">
        <f t="shared" si="28"/>
        <v>4</v>
      </c>
      <c r="BD83" s="155">
        <v>140.01</v>
      </c>
      <c r="BE83" s="156">
        <f t="shared" si="29"/>
        <v>144.01</v>
      </c>
      <c r="BF83" s="156">
        <f t="shared" si="30"/>
        <v>154.08000000000001</v>
      </c>
      <c r="BG83" s="157">
        <f t="shared" si="31"/>
        <v>298.09000000000003</v>
      </c>
      <c r="BH83" s="158">
        <v>4</v>
      </c>
    </row>
    <row r="84" spans="1:61" ht="17.100000000000001" customHeight="1" x14ac:dyDescent="0.25">
      <c r="A84" s="239" t="s">
        <v>55</v>
      </c>
      <c r="B84" s="185" t="s">
        <v>111</v>
      </c>
      <c r="C84" s="185" t="s">
        <v>146</v>
      </c>
      <c r="D84" s="72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>
        <v>4</v>
      </c>
      <c r="X84" s="73"/>
      <c r="Y84" s="73"/>
      <c r="Z84" s="73"/>
      <c r="AA84" s="153"/>
      <c r="AB84" s="154"/>
      <c r="AC84" s="74">
        <f t="shared" si="26"/>
        <v>4</v>
      </c>
      <c r="AD84" s="155">
        <v>169.09</v>
      </c>
      <c r="AE84" s="156">
        <f t="shared" si="27"/>
        <v>173.09</v>
      </c>
      <c r="AF84" s="15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4">
        <f t="shared" si="28"/>
        <v>0</v>
      </c>
      <c r="BD84" s="155">
        <v>163.54</v>
      </c>
      <c r="BE84" s="156">
        <f t="shared" si="29"/>
        <v>163.54</v>
      </c>
      <c r="BF84" s="156">
        <f t="shared" si="30"/>
        <v>173.09</v>
      </c>
      <c r="BG84" s="157">
        <f t="shared" si="31"/>
        <v>336.63</v>
      </c>
      <c r="BH84" s="158">
        <v>5</v>
      </c>
    </row>
    <row r="85" spans="1:61" ht="17.100000000000001" customHeight="1" x14ac:dyDescent="0.25">
      <c r="A85" s="224" t="s">
        <v>120</v>
      </c>
      <c r="B85" s="184" t="s">
        <v>111</v>
      </c>
      <c r="C85" s="184" t="s">
        <v>121</v>
      </c>
      <c r="D85" s="72">
        <v>10</v>
      </c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153"/>
      <c r="AB85" s="154"/>
      <c r="AC85" s="74">
        <f t="shared" si="26"/>
        <v>10</v>
      </c>
      <c r="AD85" s="155">
        <v>555</v>
      </c>
      <c r="AE85" s="159">
        <f t="shared" si="27"/>
        <v>565</v>
      </c>
      <c r="AF85" s="15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>
        <v>14</v>
      </c>
      <c r="AT85" s="73"/>
      <c r="AU85" s="73"/>
      <c r="AV85" s="73"/>
      <c r="AW85" s="73"/>
      <c r="AX85" s="73"/>
      <c r="AY85" s="73"/>
      <c r="AZ85" s="73"/>
      <c r="BA85" s="73"/>
      <c r="BB85" s="73"/>
      <c r="BC85" s="74">
        <f t="shared" si="28"/>
        <v>14</v>
      </c>
      <c r="BD85" s="155">
        <v>243.54</v>
      </c>
      <c r="BE85" s="156">
        <f t="shared" si="29"/>
        <v>257.53999999999996</v>
      </c>
      <c r="BF85" s="156">
        <f t="shared" si="30"/>
        <v>565</v>
      </c>
      <c r="BG85" s="157">
        <f t="shared" si="31"/>
        <v>822.54</v>
      </c>
      <c r="BH85" s="158">
        <v>6</v>
      </c>
    </row>
    <row r="86" spans="1:61" ht="20.100000000000001" customHeight="1" thickBot="1" x14ac:dyDescent="0.3">
      <c r="A86" s="253"/>
      <c r="B86" s="169"/>
      <c r="C86" s="254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164"/>
      <c r="AB86" s="255"/>
      <c r="AC86" s="79">
        <f t="shared" si="26"/>
        <v>0</v>
      </c>
      <c r="AD86" s="256"/>
      <c r="AE86" s="163">
        <f>SUM(AC86:AD86)</f>
        <v>0</v>
      </c>
      <c r="AF86" s="164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9">
        <f t="shared" si="28"/>
        <v>0</v>
      </c>
      <c r="BD86" s="256"/>
      <c r="BE86" s="163">
        <f t="shared" si="29"/>
        <v>0</v>
      </c>
      <c r="BF86" s="163">
        <f t="shared" ref="BF86" si="32">SUM(AE86)</f>
        <v>0</v>
      </c>
      <c r="BG86" s="257">
        <f t="shared" si="31"/>
        <v>0</v>
      </c>
      <c r="BH86" s="258"/>
    </row>
    <row r="87" spans="1:61" ht="39" customHeight="1" thickTop="1" thickBot="1" x14ac:dyDescent="0.3">
      <c r="A87" s="201"/>
      <c r="B87" s="202"/>
      <c r="C87" s="203"/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/>
      <c r="O87" s="204"/>
      <c r="P87" s="204"/>
      <c r="Q87" s="204"/>
      <c r="R87" s="204"/>
      <c r="S87" s="204"/>
      <c r="T87" s="204"/>
      <c r="U87" s="204"/>
      <c r="V87" s="204"/>
      <c r="W87" s="204"/>
      <c r="X87" s="204"/>
      <c r="Y87" s="204"/>
      <c r="Z87" s="204"/>
      <c r="AA87" s="205"/>
      <c r="AB87" s="206"/>
      <c r="AC87" s="207"/>
      <c r="AD87" s="208"/>
      <c r="AE87" s="209"/>
      <c r="AF87" s="205"/>
      <c r="AG87" s="204"/>
      <c r="AH87" s="204"/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7"/>
      <c r="BD87" s="208"/>
      <c r="BE87" s="209"/>
      <c r="BF87" s="209"/>
      <c r="BG87" s="210"/>
      <c r="BH87" s="211"/>
    </row>
    <row r="88" spans="1:61" s="22" customFormat="1" ht="22.5" customHeight="1" thickBot="1" x14ac:dyDescent="0.4">
      <c r="A88" s="23"/>
      <c r="B88" s="20" t="s">
        <v>127</v>
      </c>
      <c r="C88" s="24"/>
      <c r="D88" s="122" t="s">
        <v>2</v>
      </c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  <c r="AA88" s="123"/>
      <c r="AB88" s="123"/>
      <c r="AC88" s="124"/>
      <c r="AD88" s="124"/>
      <c r="AE88" s="125"/>
      <c r="AF88" s="122"/>
      <c r="AG88" s="122"/>
      <c r="AH88" s="122"/>
      <c r="AI88" s="122"/>
      <c r="AJ88" s="122"/>
      <c r="AK88" s="122"/>
      <c r="AL88" s="122"/>
      <c r="AM88" s="122"/>
      <c r="AN88" s="122"/>
      <c r="AO88" s="122"/>
      <c r="AP88" s="122"/>
      <c r="AQ88" s="122"/>
      <c r="AR88" s="122"/>
      <c r="AS88" s="122"/>
      <c r="AT88" s="122"/>
      <c r="AU88" s="122"/>
      <c r="AV88" s="122"/>
      <c r="AW88" s="122"/>
      <c r="AX88" s="122"/>
      <c r="AY88" s="122"/>
      <c r="AZ88" s="122"/>
      <c r="BA88" s="122"/>
      <c r="BB88" s="122"/>
      <c r="BC88" s="124"/>
      <c r="BD88" s="124"/>
      <c r="BE88" s="125"/>
      <c r="BF88" s="125"/>
      <c r="BG88" s="126"/>
      <c r="BH88" s="127"/>
    </row>
    <row r="89" spans="1:61" ht="130.5" customHeight="1" thickBot="1" x14ac:dyDescent="0.3">
      <c r="A89" s="88" t="s">
        <v>80</v>
      </c>
      <c r="B89" s="88" t="s">
        <v>81</v>
      </c>
      <c r="C89" s="88" t="s">
        <v>0</v>
      </c>
      <c r="D89" s="80"/>
      <c r="E89" s="80">
        <v>1</v>
      </c>
      <c r="F89" s="80">
        <v>2</v>
      </c>
      <c r="G89" s="80">
        <v>3</v>
      </c>
      <c r="H89" s="80">
        <v>4</v>
      </c>
      <c r="I89" s="80">
        <v>5</v>
      </c>
      <c r="J89" s="80">
        <v>6</v>
      </c>
      <c r="K89" s="80" t="s">
        <v>179</v>
      </c>
      <c r="L89" s="80" t="s">
        <v>180</v>
      </c>
      <c r="M89" s="80" t="s">
        <v>181</v>
      </c>
      <c r="N89" s="80" t="s">
        <v>182</v>
      </c>
      <c r="O89" s="80" t="s">
        <v>183</v>
      </c>
      <c r="P89" s="80">
        <v>8</v>
      </c>
      <c r="Q89" s="80">
        <v>9</v>
      </c>
      <c r="R89" s="80" t="s">
        <v>82</v>
      </c>
      <c r="S89" s="80" t="s">
        <v>83</v>
      </c>
      <c r="T89" s="80" t="s">
        <v>84</v>
      </c>
      <c r="U89" s="80" t="s">
        <v>85</v>
      </c>
      <c r="V89" s="80" t="s">
        <v>86</v>
      </c>
      <c r="W89" s="80">
        <v>11</v>
      </c>
      <c r="X89" s="80">
        <v>12</v>
      </c>
      <c r="Y89" s="80"/>
      <c r="Z89" s="80"/>
      <c r="AA89" s="80" t="s">
        <v>0</v>
      </c>
      <c r="AB89" s="80" t="s">
        <v>1</v>
      </c>
      <c r="AC89" s="86" t="s">
        <v>73</v>
      </c>
      <c r="AD89" s="86" t="s">
        <v>77</v>
      </c>
      <c r="AE89" s="87" t="s">
        <v>78</v>
      </c>
      <c r="AF89" s="85"/>
      <c r="AG89" s="80">
        <v>1</v>
      </c>
      <c r="AH89" s="80">
        <v>2</v>
      </c>
      <c r="AI89" s="80">
        <v>3</v>
      </c>
      <c r="AJ89" s="80">
        <v>4</v>
      </c>
      <c r="AK89" s="80">
        <v>5</v>
      </c>
      <c r="AL89" s="80">
        <v>6</v>
      </c>
      <c r="AM89" s="80" t="s">
        <v>179</v>
      </c>
      <c r="AN89" s="80" t="s">
        <v>180</v>
      </c>
      <c r="AO89" s="80" t="s">
        <v>181</v>
      </c>
      <c r="AP89" s="80" t="s">
        <v>182</v>
      </c>
      <c r="AQ89" s="80" t="s">
        <v>183</v>
      </c>
      <c r="AR89" s="80">
        <v>8</v>
      </c>
      <c r="AS89" s="80">
        <v>9</v>
      </c>
      <c r="AT89" s="80" t="s">
        <v>82</v>
      </c>
      <c r="AU89" s="80" t="s">
        <v>83</v>
      </c>
      <c r="AV89" s="80" t="s">
        <v>84</v>
      </c>
      <c r="AW89" s="80" t="s">
        <v>85</v>
      </c>
      <c r="AX89" s="80" t="s">
        <v>86</v>
      </c>
      <c r="AY89" s="80">
        <v>11</v>
      </c>
      <c r="AZ89" s="80">
        <v>12</v>
      </c>
      <c r="BA89" s="80"/>
      <c r="BB89" s="80"/>
      <c r="BC89" s="81" t="s">
        <v>3</v>
      </c>
      <c r="BD89" s="81" t="s">
        <v>74</v>
      </c>
      <c r="BE89" s="82" t="s">
        <v>79</v>
      </c>
      <c r="BF89" s="82" t="s">
        <v>75</v>
      </c>
      <c r="BG89" s="83" t="s">
        <v>76</v>
      </c>
      <c r="BH89" s="84" t="s">
        <v>72</v>
      </c>
      <c r="BI89" s="6"/>
    </row>
    <row r="90" spans="1:61" s="6" customFormat="1" ht="18.75" customHeight="1" thickTop="1" x14ac:dyDescent="0.25">
      <c r="A90" s="234">
        <v>4357</v>
      </c>
      <c r="B90" s="235" t="s">
        <v>162</v>
      </c>
      <c r="C90" s="237" t="s">
        <v>32</v>
      </c>
      <c r="D90" s="47"/>
      <c r="E90" s="48"/>
      <c r="F90" s="48"/>
      <c r="G90" s="48"/>
      <c r="H90" s="48"/>
      <c r="I90" s="48"/>
      <c r="J90" s="48">
        <v>4</v>
      </c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90"/>
      <c r="AB90" s="91"/>
      <c r="AC90" s="49">
        <f t="shared" ref="AC90:AC103" si="33">SUM(D90:Z90)</f>
        <v>4</v>
      </c>
      <c r="AD90" s="112">
        <v>116.01</v>
      </c>
      <c r="AE90" s="93">
        <f t="shared" ref="AE90:AE103" si="34">SUM(AC90:AD90)</f>
        <v>120.01</v>
      </c>
      <c r="AF90" s="90"/>
      <c r="AG90" s="48"/>
      <c r="AH90" s="48">
        <v>4</v>
      </c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9">
        <f t="shared" ref="BC90:BC103" si="35">SUM(AF90:BB90)</f>
        <v>4</v>
      </c>
      <c r="BD90" s="92">
        <v>110.73</v>
      </c>
      <c r="BE90" s="93">
        <f t="shared" ref="BE90:BE103" si="36">SUM(BC90:BD90)</f>
        <v>114.73</v>
      </c>
      <c r="BF90" s="93">
        <f t="shared" ref="BF90:BF102" si="37">SUM(AE90)</f>
        <v>120.01</v>
      </c>
      <c r="BG90" s="94">
        <f t="shared" ref="BG90:BG103" si="38">SUM(BE90:BF90)</f>
        <v>234.74</v>
      </c>
      <c r="BH90" s="95">
        <v>1</v>
      </c>
    </row>
    <row r="91" spans="1:61" s="6" customFormat="1" ht="18.75" customHeight="1" x14ac:dyDescent="0.25">
      <c r="A91" s="188" t="s">
        <v>54</v>
      </c>
      <c r="B91" s="184" t="s">
        <v>35</v>
      </c>
      <c r="C91" s="184" t="s">
        <v>22</v>
      </c>
      <c r="D91" s="67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>
        <v>4</v>
      </c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134"/>
      <c r="AB91" s="140"/>
      <c r="AC91" s="52">
        <f t="shared" si="33"/>
        <v>4</v>
      </c>
      <c r="AD91" s="68">
        <v>120.69</v>
      </c>
      <c r="AE91" s="89">
        <f t="shared" si="34"/>
        <v>124.69</v>
      </c>
      <c r="AF91" s="134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52">
        <f t="shared" si="35"/>
        <v>0</v>
      </c>
      <c r="BD91" s="142">
        <v>117.43</v>
      </c>
      <c r="BE91" s="89">
        <f t="shared" si="36"/>
        <v>117.43</v>
      </c>
      <c r="BF91" s="89">
        <f t="shared" si="37"/>
        <v>124.69</v>
      </c>
      <c r="BG91" s="98">
        <f t="shared" si="38"/>
        <v>242.12</v>
      </c>
      <c r="BH91" s="141">
        <v>2</v>
      </c>
      <c r="BI91" s="18"/>
    </row>
    <row r="92" spans="1:61" s="6" customFormat="1" ht="18.75" customHeight="1" x14ac:dyDescent="0.25">
      <c r="A92" s="171" t="s">
        <v>47</v>
      </c>
      <c r="B92" s="172" t="s">
        <v>122</v>
      </c>
      <c r="C92" s="172" t="s">
        <v>123</v>
      </c>
      <c r="D92" s="67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134"/>
      <c r="AB92" s="140"/>
      <c r="AC92" s="52">
        <f t="shared" si="33"/>
        <v>0</v>
      </c>
      <c r="AD92" s="68">
        <v>125.59</v>
      </c>
      <c r="AE92" s="89">
        <f t="shared" si="34"/>
        <v>125.59</v>
      </c>
      <c r="AF92" s="134"/>
      <c r="AG92" s="61"/>
      <c r="AH92" s="61">
        <v>4</v>
      </c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52">
        <f t="shared" si="35"/>
        <v>4</v>
      </c>
      <c r="BD92" s="142">
        <v>116.41</v>
      </c>
      <c r="BE92" s="109">
        <f t="shared" si="36"/>
        <v>120.41</v>
      </c>
      <c r="BF92" s="109">
        <f t="shared" si="37"/>
        <v>125.59</v>
      </c>
      <c r="BG92" s="111">
        <f t="shared" si="38"/>
        <v>246</v>
      </c>
      <c r="BH92" s="141">
        <v>3</v>
      </c>
      <c r="BI92" s="18"/>
    </row>
    <row r="93" spans="1:61" s="6" customFormat="1" ht="18.75" customHeight="1" x14ac:dyDescent="0.25">
      <c r="A93" s="188">
        <v>534</v>
      </c>
      <c r="B93" s="193" t="s">
        <v>34</v>
      </c>
      <c r="C93" s="193" t="s">
        <v>14</v>
      </c>
      <c r="D93" s="67"/>
      <c r="E93" s="61"/>
      <c r="F93" s="61"/>
      <c r="G93" s="61"/>
      <c r="H93" s="61"/>
      <c r="I93" s="61"/>
      <c r="J93" s="61">
        <v>4</v>
      </c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134"/>
      <c r="AB93" s="140"/>
      <c r="AC93" s="52">
        <f t="shared" si="33"/>
        <v>4</v>
      </c>
      <c r="AD93" s="68">
        <v>128.02000000000001</v>
      </c>
      <c r="AE93" s="89">
        <f t="shared" si="34"/>
        <v>132.02000000000001</v>
      </c>
      <c r="AF93" s="134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>
        <v>4</v>
      </c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52">
        <f t="shared" si="35"/>
        <v>4</v>
      </c>
      <c r="BD93" s="142">
        <v>111.06</v>
      </c>
      <c r="BE93" s="89">
        <f t="shared" si="36"/>
        <v>115.06</v>
      </c>
      <c r="BF93" s="89">
        <f t="shared" si="37"/>
        <v>132.02000000000001</v>
      </c>
      <c r="BG93" s="98">
        <f t="shared" si="38"/>
        <v>247.08</v>
      </c>
      <c r="BH93" s="141">
        <v>4</v>
      </c>
    </row>
    <row r="94" spans="1:61" s="6" customFormat="1" ht="18.75" customHeight="1" x14ac:dyDescent="0.25">
      <c r="A94" s="188" t="s">
        <v>56</v>
      </c>
      <c r="B94" s="197" t="s">
        <v>57</v>
      </c>
      <c r="C94" s="197" t="s">
        <v>43</v>
      </c>
      <c r="D94" s="50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100"/>
      <c r="AB94" s="101"/>
      <c r="AC94" s="52">
        <f t="shared" si="33"/>
        <v>0</v>
      </c>
      <c r="AD94" s="68">
        <v>140</v>
      </c>
      <c r="AE94" s="89">
        <f t="shared" si="34"/>
        <v>140</v>
      </c>
      <c r="AF94" s="100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2">
        <f t="shared" si="35"/>
        <v>0</v>
      </c>
      <c r="BD94" s="102">
        <v>131.72999999999999</v>
      </c>
      <c r="BE94" s="89">
        <f t="shared" si="36"/>
        <v>131.72999999999999</v>
      </c>
      <c r="BF94" s="89">
        <f t="shared" si="37"/>
        <v>140</v>
      </c>
      <c r="BG94" s="98">
        <f t="shared" si="38"/>
        <v>271.73</v>
      </c>
      <c r="BH94" s="99">
        <v>5</v>
      </c>
    </row>
    <row r="95" spans="1:61" s="6" customFormat="1" ht="18.75" customHeight="1" x14ac:dyDescent="0.25">
      <c r="A95" s="188">
        <v>154</v>
      </c>
      <c r="B95" s="192" t="s">
        <v>124</v>
      </c>
      <c r="C95" s="193" t="s">
        <v>17</v>
      </c>
      <c r="D95" s="50"/>
      <c r="E95" s="51"/>
      <c r="F95" s="51"/>
      <c r="G95" s="51"/>
      <c r="H95" s="51"/>
      <c r="I95" s="51"/>
      <c r="J95" s="51">
        <v>4</v>
      </c>
      <c r="K95" s="51"/>
      <c r="L95" s="51"/>
      <c r="M95" s="51"/>
      <c r="N95" s="51"/>
      <c r="O95" s="51"/>
      <c r="P95" s="51"/>
      <c r="Q95" s="51"/>
      <c r="R95" s="51"/>
      <c r="S95" s="51"/>
      <c r="T95" s="51">
        <v>4</v>
      </c>
      <c r="U95" s="51"/>
      <c r="V95" s="51"/>
      <c r="W95" s="51"/>
      <c r="X95" s="51"/>
      <c r="Y95" s="51"/>
      <c r="Z95" s="51"/>
      <c r="AA95" s="100"/>
      <c r="AB95" s="101"/>
      <c r="AC95" s="52">
        <f t="shared" si="33"/>
        <v>8</v>
      </c>
      <c r="AD95" s="68">
        <v>125.83</v>
      </c>
      <c r="AE95" s="89">
        <f t="shared" si="34"/>
        <v>133.82999999999998</v>
      </c>
      <c r="AF95" s="100"/>
      <c r="AG95" s="51">
        <v>4</v>
      </c>
      <c r="AH95" s="51"/>
      <c r="AI95" s="51"/>
      <c r="AJ95" s="51">
        <v>4</v>
      </c>
      <c r="AK95" s="51"/>
      <c r="AL95" s="51"/>
      <c r="AM95" s="51"/>
      <c r="AN95" s="51">
        <v>4</v>
      </c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2">
        <f t="shared" si="35"/>
        <v>12</v>
      </c>
      <c r="BD95" s="68">
        <v>135.1</v>
      </c>
      <c r="BE95" s="89">
        <f t="shared" si="36"/>
        <v>147.1</v>
      </c>
      <c r="BF95" s="89">
        <f t="shared" si="37"/>
        <v>133.82999999999998</v>
      </c>
      <c r="BG95" s="98">
        <f t="shared" si="38"/>
        <v>280.92999999999995</v>
      </c>
      <c r="BH95" s="99">
        <v>6</v>
      </c>
    </row>
    <row r="96" spans="1:61" s="6" customFormat="1" ht="18.75" customHeight="1" x14ac:dyDescent="0.25">
      <c r="A96" s="188" t="s">
        <v>125</v>
      </c>
      <c r="B96" s="192" t="s">
        <v>62</v>
      </c>
      <c r="C96" s="193" t="s">
        <v>108</v>
      </c>
      <c r="D96" s="50"/>
      <c r="E96" s="51"/>
      <c r="F96" s="51"/>
      <c r="G96" s="51"/>
      <c r="H96" s="51"/>
      <c r="I96" s="51"/>
      <c r="J96" s="51"/>
      <c r="K96" s="51"/>
      <c r="L96" s="51"/>
      <c r="M96" s="51"/>
      <c r="N96" s="51">
        <v>4</v>
      </c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100"/>
      <c r="AB96" s="101"/>
      <c r="AC96" s="52">
        <f t="shared" si="33"/>
        <v>4</v>
      </c>
      <c r="AD96" s="68">
        <v>143.37</v>
      </c>
      <c r="AE96" s="89">
        <f t="shared" si="34"/>
        <v>147.37</v>
      </c>
      <c r="AF96" s="100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2">
        <f t="shared" si="35"/>
        <v>0</v>
      </c>
      <c r="BD96" s="68">
        <v>134.33000000000001</v>
      </c>
      <c r="BE96" s="89">
        <f t="shared" si="36"/>
        <v>134.33000000000001</v>
      </c>
      <c r="BF96" s="89">
        <f t="shared" si="37"/>
        <v>147.37</v>
      </c>
      <c r="BG96" s="98">
        <f t="shared" si="38"/>
        <v>281.70000000000005</v>
      </c>
      <c r="BH96" s="99">
        <v>7</v>
      </c>
    </row>
    <row r="97" spans="1:61" s="6" customFormat="1" ht="18.75" customHeight="1" x14ac:dyDescent="0.25">
      <c r="A97" s="188">
        <v>40</v>
      </c>
      <c r="B97" s="192" t="s">
        <v>12</v>
      </c>
      <c r="C97" s="193" t="s">
        <v>13</v>
      </c>
      <c r="D97" s="50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100"/>
      <c r="AB97" s="101"/>
      <c r="AC97" s="52">
        <f t="shared" si="33"/>
        <v>0</v>
      </c>
      <c r="AD97" s="68">
        <v>138.91</v>
      </c>
      <c r="AE97" s="89">
        <f t="shared" si="34"/>
        <v>138.91</v>
      </c>
      <c r="AF97" s="100"/>
      <c r="AG97" s="51"/>
      <c r="AH97" s="51"/>
      <c r="AI97" s="51"/>
      <c r="AJ97" s="51"/>
      <c r="AK97" s="51"/>
      <c r="AL97" s="51">
        <v>4</v>
      </c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2">
        <f t="shared" si="35"/>
        <v>4</v>
      </c>
      <c r="BD97" s="102">
        <v>143.96</v>
      </c>
      <c r="BE97" s="89">
        <f t="shared" si="36"/>
        <v>147.96</v>
      </c>
      <c r="BF97" s="89">
        <f t="shared" si="37"/>
        <v>138.91</v>
      </c>
      <c r="BG97" s="98">
        <f t="shared" si="38"/>
        <v>286.87</v>
      </c>
      <c r="BH97" s="99">
        <v>8</v>
      </c>
    </row>
    <row r="98" spans="1:61" s="6" customFormat="1" ht="18.75" customHeight="1" x14ac:dyDescent="0.25">
      <c r="A98" s="188">
        <v>3402</v>
      </c>
      <c r="B98" s="184" t="s">
        <v>148</v>
      </c>
      <c r="C98" s="184" t="s">
        <v>147</v>
      </c>
      <c r="D98" s="50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100"/>
      <c r="AB98" s="101"/>
      <c r="AC98" s="52">
        <f t="shared" si="33"/>
        <v>0</v>
      </c>
      <c r="AD98" s="68">
        <v>150.41</v>
      </c>
      <c r="AE98" s="89">
        <f t="shared" si="34"/>
        <v>150.41</v>
      </c>
      <c r="AF98" s="100"/>
      <c r="AG98" s="51"/>
      <c r="AH98" s="51"/>
      <c r="AI98" s="51"/>
      <c r="AJ98" s="51"/>
      <c r="AK98" s="51"/>
      <c r="AL98" s="51">
        <v>4</v>
      </c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2">
        <f t="shared" si="35"/>
        <v>4</v>
      </c>
      <c r="BD98" s="68">
        <v>136.36000000000001</v>
      </c>
      <c r="BE98" s="89">
        <f t="shared" si="36"/>
        <v>140.36000000000001</v>
      </c>
      <c r="BF98" s="89">
        <f t="shared" si="37"/>
        <v>150.41</v>
      </c>
      <c r="BG98" s="98">
        <f t="shared" si="38"/>
        <v>290.77</v>
      </c>
      <c r="BH98" s="99">
        <v>9</v>
      </c>
    </row>
    <row r="99" spans="1:61" s="6" customFormat="1" ht="18.75" customHeight="1" x14ac:dyDescent="0.25">
      <c r="A99" s="228">
        <v>3765</v>
      </c>
      <c r="B99" s="227" t="s">
        <v>61</v>
      </c>
      <c r="C99" s="227" t="s">
        <v>45</v>
      </c>
      <c r="D99" s="50"/>
      <c r="E99" s="51"/>
      <c r="F99" s="51"/>
      <c r="G99" s="51"/>
      <c r="H99" s="51"/>
      <c r="I99" s="51"/>
      <c r="J99" s="51">
        <v>8</v>
      </c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100"/>
      <c r="AB99" s="101"/>
      <c r="AC99" s="52">
        <f t="shared" si="33"/>
        <v>8</v>
      </c>
      <c r="AD99" s="102">
        <v>168.33</v>
      </c>
      <c r="AE99" s="89">
        <f t="shared" si="34"/>
        <v>176.33</v>
      </c>
      <c r="AF99" s="100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2">
        <f t="shared" si="35"/>
        <v>0</v>
      </c>
      <c r="BD99" s="102">
        <v>155.29</v>
      </c>
      <c r="BE99" s="89">
        <f t="shared" si="36"/>
        <v>155.29</v>
      </c>
      <c r="BF99" s="89">
        <f t="shared" si="37"/>
        <v>176.33</v>
      </c>
      <c r="BG99" s="98">
        <f t="shared" si="38"/>
        <v>331.62</v>
      </c>
      <c r="BH99" s="99">
        <v>10</v>
      </c>
    </row>
    <row r="100" spans="1:61" s="6" customFormat="1" ht="18.75" customHeight="1" x14ac:dyDescent="0.25">
      <c r="A100" s="188">
        <v>3447</v>
      </c>
      <c r="B100" s="184" t="s">
        <v>161</v>
      </c>
      <c r="C100" s="184" t="s">
        <v>33</v>
      </c>
      <c r="D100" s="57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>
        <v>20</v>
      </c>
      <c r="S100" s="56"/>
      <c r="T100" s="56"/>
      <c r="U100" s="56"/>
      <c r="V100" s="56"/>
      <c r="W100" s="56"/>
      <c r="X100" s="56"/>
      <c r="Y100" s="56"/>
      <c r="Z100" s="56"/>
      <c r="AA100" s="113"/>
      <c r="AB100" s="114"/>
      <c r="AC100" s="52">
        <f t="shared" si="33"/>
        <v>20</v>
      </c>
      <c r="AD100" s="68">
        <v>190.69</v>
      </c>
      <c r="AE100" s="89">
        <f t="shared" si="34"/>
        <v>210.69</v>
      </c>
      <c r="AF100" s="100"/>
      <c r="AG100" s="51"/>
      <c r="AH100" s="51"/>
      <c r="AI100" s="51"/>
      <c r="AJ100" s="51"/>
      <c r="AK100" s="51"/>
      <c r="AL100" s="51"/>
      <c r="AM100" s="51"/>
      <c r="AN100" s="51">
        <v>20</v>
      </c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2">
        <f t="shared" si="35"/>
        <v>20</v>
      </c>
      <c r="BD100" s="68">
        <v>204.57</v>
      </c>
      <c r="BE100" s="89">
        <f t="shared" si="36"/>
        <v>224.57</v>
      </c>
      <c r="BF100" s="89">
        <f t="shared" si="37"/>
        <v>210.69</v>
      </c>
      <c r="BG100" s="98">
        <f t="shared" si="38"/>
        <v>435.26</v>
      </c>
      <c r="BH100" s="99">
        <v>11</v>
      </c>
    </row>
    <row r="101" spans="1:61" s="6" customFormat="1" ht="18.75" customHeight="1" x14ac:dyDescent="0.25">
      <c r="A101" s="228">
        <v>2045</v>
      </c>
      <c r="B101" s="236" t="s">
        <v>160</v>
      </c>
      <c r="C101" s="227" t="s">
        <v>14</v>
      </c>
      <c r="D101" s="57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113"/>
      <c r="AB101" s="114"/>
      <c r="AC101" s="52">
        <f t="shared" si="33"/>
        <v>0</v>
      </c>
      <c r="AD101" s="68">
        <v>555</v>
      </c>
      <c r="AE101" s="89">
        <f t="shared" si="34"/>
        <v>555</v>
      </c>
      <c r="AF101" s="100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2">
        <f t="shared" si="35"/>
        <v>0</v>
      </c>
      <c r="BD101" s="68">
        <v>156.11000000000001</v>
      </c>
      <c r="BE101" s="89">
        <f t="shared" si="36"/>
        <v>156.11000000000001</v>
      </c>
      <c r="BF101" s="89">
        <f t="shared" si="37"/>
        <v>555</v>
      </c>
      <c r="BG101" s="98">
        <f t="shared" si="38"/>
        <v>711.11</v>
      </c>
      <c r="BH101" s="99">
        <v>12</v>
      </c>
    </row>
    <row r="102" spans="1:61" s="6" customFormat="1" ht="18.75" customHeight="1" x14ac:dyDescent="0.25">
      <c r="A102" s="188">
        <v>4020</v>
      </c>
      <c r="B102" s="193" t="s">
        <v>42</v>
      </c>
      <c r="C102" s="193" t="s">
        <v>22</v>
      </c>
      <c r="D102" s="50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100"/>
      <c r="AB102" s="101"/>
      <c r="AC102" s="52">
        <f t="shared" si="33"/>
        <v>0</v>
      </c>
      <c r="AD102" s="68"/>
      <c r="AE102" s="89">
        <f t="shared" si="34"/>
        <v>0</v>
      </c>
      <c r="AF102" s="100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2">
        <f t="shared" si="35"/>
        <v>0</v>
      </c>
      <c r="BD102" s="102">
        <v>999</v>
      </c>
      <c r="BE102" s="89">
        <f t="shared" si="36"/>
        <v>999</v>
      </c>
      <c r="BF102" s="89">
        <f t="shared" si="37"/>
        <v>0</v>
      </c>
      <c r="BG102" s="98">
        <f t="shared" si="38"/>
        <v>999</v>
      </c>
      <c r="BH102" s="99">
        <v>13</v>
      </c>
    </row>
    <row r="103" spans="1:61" s="9" customFormat="1" ht="18.75" customHeight="1" thickBot="1" x14ac:dyDescent="0.3">
      <c r="A103" s="253"/>
      <c r="B103" s="169"/>
      <c r="C103" s="254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164"/>
      <c r="AB103" s="255"/>
      <c r="AC103" s="79">
        <f t="shared" si="33"/>
        <v>0</v>
      </c>
      <c r="AD103" s="256"/>
      <c r="AE103" s="163">
        <f>SUM(AC103:AD103)</f>
        <v>0</v>
      </c>
      <c r="AF103" s="164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9">
        <f t="shared" si="35"/>
        <v>0</v>
      </c>
      <c r="BD103" s="256"/>
      <c r="BE103" s="163">
        <f t="shared" si="36"/>
        <v>0</v>
      </c>
      <c r="BF103" s="163">
        <f t="shared" ref="BF103" si="39">SUM(AE103)</f>
        <v>0</v>
      </c>
      <c r="BG103" s="257">
        <f t="shared" si="38"/>
        <v>0</v>
      </c>
      <c r="BH103" s="258"/>
      <c r="BI103" s="18"/>
    </row>
    <row r="104" spans="1:61" ht="33.75" customHeight="1" thickTop="1" thickBot="1" x14ac:dyDescent="0.3">
      <c r="B104" s="11"/>
      <c r="C104" s="11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5"/>
      <c r="AB104" s="117"/>
      <c r="AC104" s="118"/>
      <c r="AD104" s="118"/>
      <c r="AE104" s="119"/>
      <c r="AF104" s="115"/>
      <c r="AG104" s="116"/>
      <c r="AH104" s="116"/>
      <c r="AI104" s="116"/>
      <c r="AJ104" s="116"/>
      <c r="AK104" s="116"/>
      <c r="AL104" s="116"/>
      <c r="AM104" s="116"/>
      <c r="AN104" s="116"/>
      <c r="AO104" s="116"/>
      <c r="AP104" s="116"/>
      <c r="AQ104" s="116"/>
      <c r="AR104" s="116"/>
      <c r="AS104" s="116"/>
      <c r="AT104" s="116"/>
      <c r="AU104" s="116"/>
      <c r="AV104" s="116"/>
      <c r="AW104" s="116"/>
      <c r="AX104" s="116"/>
      <c r="AY104" s="116"/>
      <c r="AZ104" s="116"/>
      <c r="BA104" s="116"/>
      <c r="BB104" s="116"/>
      <c r="BC104" s="118"/>
      <c r="BD104" s="118"/>
      <c r="BE104" s="119"/>
      <c r="BF104" s="119"/>
      <c r="BG104" s="120"/>
      <c r="BH104" s="121"/>
    </row>
    <row r="105" spans="1:61" s="22" customFormat="1" ht="18.75" customHeight="1" thickBot="1" x14ac:dyDescent="0.4">
      <c r="A105" s="19"/>
      <c r="B105" s="20" t="s">
        <v>126</v>
      </c>
      <c r="C105" s="20"/>
      <c r="D105" s="122" t="s">
        <v>2</v>
      </c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  <c r="AA105" s="123"/>
      <c r="AB105" s="123"/>
      <c r="AC105" s="124"/>
      <c r="AD105" s="124"/>
      <c r="AE105" s="125"/>
      <c r="AF105" s="122"/>
      <c r="AG105" s="122"/>
      <c r="AH105" s="122"/>
      <c r="AI105" s="122"/>
      <c r="AJ105" s="122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4"/>
      <c r="BD105" s="124"/>
      <c r="BE105" s="125"/>
      <c r="BF105" s="125"/>
      <c r="BG105" s="126"/>
      <c r="BH105" s="127"/>
    </row>
    <row r="106" spans="1:61" ht="130.5" customHeight="1" thickBot="1" x14ac:dyDescent="0.3">
      <c r="A106" s="88" t="s">
        <v>80</v>
      </c>
      <c r="B106" s="88" t="s">
        <v>81</v>
      </c>
      <c r="C106" s="88" t="s">
        <v>0</v>
      </c>
      <c r="D106" s="80"/>
      <c r="E106" s="80">
        <v>1</v>
      </c>
      <c r="F106" s="80">
        <v>2</v>
      </c>
      <c r="G106" s="80">
        <v>3</v>
      </c>
      <c r="H106" s="80">
        <v>4</v>
      </c>
      <c r="I106" s="80">
        <v>5</v>
      </c>
      <c r="J106" s="80">
        <v>6</v>
      </c>
      <c r="K106" s="80" t="s">
        <v>179</v>
      </c>
      <c r="L106" s="80" t="s">
        <v>180</v>
      </c>
      <c r="M106" s="80" t="s">
        <v>181</v>
      </c>
      <c r="N106" s="80" t="s">
        <v>182</v>
      </c>
      <c r="O106" s="80" t="s">
        <v>183</v>
      </c>
      <c r="P106" s="80">
        <v>8</v>
      </c>
      <c r="Q106" s="80">
        <v>9</v>
      </c>
      <c r="R106" s="80" t="s">
        <v>82</v>
      </c>
      <c r="S106" s="80" t="s">
        <v>83</v>
      </c>
      <c r="T106" s="80" t="s">
        <v>84</v>
      </c>
      <c r="U106" s="80" t="s">
        <v>85</v>
      </c>
      <c r="V106" s="80" t="s">
        <v>86</v>
      </c>
      <c r="W106" s="80">
        <v>11</v>
      </c>
      <c r="X106" s="80">
        <v>12</v>
      </c>
      <c r="Y106" s="80"/>
      <c r="Z106" s="80"/>
      <c r="AA106" s="80" t="s">
        <v>0</v>
      </c>
      <c r="AB106" s="80" t="s">
        <v>1</v>
      </c>
      <c r="AC106" s="86" t="s">
        <v>73</v>
      </c>
      <c r="AD106" s="86" t="s">
        <v>77</v>
      </c>
      <c r="AE106" s="87" t="s">
        <v>78</v>
      </c>
      <c r="AF106" s="85"/>
      <c r="AG106" s="80">
        <v>1</v>
      </c>
      <c r="AH106" s="80">
        <v>2</v>
      </c>
      <c r="AI106" s="80">
        <v>3</v>
      </c>
      <c r="AJ106" s="80">
        <v>4</v>
      </c>
      <c r="AK106" s="80">
        <v>5</v>
      </c>
      <c r="AL106" s="80">
        <v>6</v>
      </c>
      <c r="AM106" s="80" t="s">
        <v>179</v>
      </c>
      <c r="AN106" s="80" t="s">
        <v>180</v>
      </c>
      <c r="AO106" s="80" t="s">
        <v>181</v>
      </c>
      <c r="AP106" s="80" t="s">
        <v>182</v>
      </c>
      <c r="AQ106" s="80" t="s">
        <v>183</v>
      </c>
      <c r="AR106" s="80">
        <v>8</v>
      </c>
      <c r="AS106" s="80">
        <v>9</v>
      </c>
      <c r="AT106" s="80" t="s">
        <v>82</v>
      </c>
      <c r="AU106" s="80" t="s">
        <v>83</v>
      </c>
      <c r="AV106" s="80" t="s">
        <v>84</v>
      </c>
      <c r="AW106" s="80" t="s">
        <v>85</v>
      </c>
      <c r="AX106" s="80" t="s">
        <v>86</v>
      </c>
      <c r="AY106" s="80">
        <v>11</v>
      </c>
      <c r="AZ106" s="80">
        <v>12</v>
      </c>
      <c r="BA106" s="80"/>
      <c r="BB106" s="80"/>
      <c r="BC106" s="81" t="s">
        <v>3</v>
      </c>
      <c r="BD106" s="81" t="s">
        <v>74</v>
      </c>
      <c r="BE106" s="82" t="s">
        <v>79</v>
      </c>
      <c r="BF106" s="82" t="s">
        <v>75</v>
      </c>
      <c r="BG106" s="83" t="s">
        <v>76</v>
      </c>
      <c r="BH106" s="84" t="s">
        <v>72</v>
      </c>
      <c r="BI106" s="6"/>
    </row>
    <row r="107" spans="1:61" ht="18.75" customHeight="1" thickTop="1" x14ac:dyDescent="0.25">
      <c r="A107" s="229">
        <v>2125</v>
      </c>
      <c r="B107" s="184" t="s">
        <v>193</v>
      </c>
      <c r="C107" s="184" t="s">
        <v>192</v>
      </c>
      <c r="D107" s="65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138"/>
      <c r="AB107" s="139"/>
      <c r="AC107" s="49">
        <f>SUM(D107:Z107)</f>
        <v>0</v>
      </c>
      <c r="AD107" s="49">
        <v>138.22999999999999</v>
      </c>
      <c r="AE107" s="143">
        <f>SUM(AC107:AD107)</f>
        <v>138.22999999999999</v>
      </c>
      <c r="AF107" s="138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49">
        <f>SUM(AF107:BB107)</f>
        <v>0</v>
      </c>
      <c r="BD107" s="112">
        <v>131.99</v>
      </c>
      <c r="BE107" s="93">
        <f>SUM(BC107:BD107)</f>
        <v>131.99</v>
      </c>
      <c r="BF107" s="144">
        <f>SUM(AE107)</f>
        <v>138.22999999999999</v>
      </c>
      <c r="BG107" s="145">
        <f>SUM(BE107:BF107)</f>
        <v>270.22000000000003</v>
      </c>
      <c r="BH107" s="95">
        <v>1</v>
      </c>
      <c r="BI107" s="18"/>
    </row>
    <row r="108" spans="1:61" s="9" customFormat="1" ht="18.75" customHeight="1" x14ac:dyDescent="0.25">
      <c r="A108" s="224">
        <v>4212</v>
      </c>
      <c r="B108" s="184" t="s">
        <v>30</v>
      </c>
      <c r="C108" s="184" t="s">
        <v>31</v>
      </c>
      <c r="D108" s="62"/>
      <c r="E108" s="63"/>
      <c r="F108" s="63"/>
      <c r="G108" s="63">
        <v>4</v>
      </c>
      <c r="H108" s="63">
        <v>4</v>
      </c>
      <c r="I108" s="63"/>
      <c r="J108" s="63">
        <v>4</v>
      </c>
      <c r="K108" s="63"/>
      <c r="L108" s="63"/>
      <c r="M108" s="63"/>
      <c r="N108" s="63"/>
      <c r="O108" s="63">
        <v>4</v>
      </c>
      <c r="P108" s="63"/>
      <c r="Q108" s="64"/>
      <c r="R108" s="63"/>
      <c r="S108" s="63"/>
      <c r="T108" s="63"/>
      <c r="U108" s="63"/>
      <c r="V108" s="63"/>
      <c r="W108" s="63"/>
      <c r="X108" s="63"/>
      <c r="Y108" s="63"/>
      <c r="Z108" s="63"/>
      <c r="AA108" s="136"/>
      <c r="AB108" s="137"/>
      <c r="AC108" s="55">
        <f>SUM(D108:Z108)</f>
        <v>16</v>
      </c>
      <c r="AD108" s="55">
        <v>150.4</v>
      </c>
      <c r="AE108" s="146">
        <f>SUM(AC108:AD108)</f>
        <v>166.4</v>
      </c>
      <c r="AF108" s="136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  <c r="AY108" s="63">
        <v>4</v>
      </c>
      <c r="AZ108" s="63"/>
      <c r="BA108" s="63"/>
      <c r="BB108" s="63"/>
      <c r="BC108" s="52">
        <f>SUM(AF108:BB108)</f>
        <v>4</v>
      </c>
      <c r="BD108" s="110">
        <v>127.46</v>
      </c>
      <c r="BE108" s="109">
        <f>SUM(BC108:BD108)</f>
        <v>131.45999999999998</v>
      </c>
      <c r="BF108" s="109">
        <f>SUM(AE108)</f>
        <v>166.4</v>
      </c>
      <c r="BG108" s="111">
        <f>SUM(BE108:BF108)</f>
        <v>297.86</v>
      </c>
      <c r="BH108" s="106">
        <v>2</v>
      </c>
      <c r="BI108" s="18"/>
    </row>
    <row r="109" spans="1:61" s="9" customFormat="1" ht="18.75" customHeight="1" x14ac:dyDescent="0.25">
      <c r="A109" s="195">
        <v>5026</v>
      </c>
      <c r="B109" s="192" t="s">
        <v>151</v>
      </c>
      <c r="C109" s="193" t="s">
        <v>58</v>
      </c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113"/>
      <c r="AB109" s="114"/>
      <c r="AC109" s="52">
        <f>SUM(D109:Z109)</f>
        <v>0</v>
      </c>
      <c r="AD109" s="52">
        <v>202.5</v>
      </c>
      <c r="AE109" s="252">
        <f>SUM(AC109:AD109)</f>
        <v>202.5</v>
      </c>
      <c r="AF109" s="113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2">
        <f>SUM(AF109:BB109)</f>
        <v>0</v>
      </c>
      <c r="BD109" s="68">
        <v>167.18</v>
      </c>
      <c r="BE109" s="89">
        <f>SUM(BC109:BD109)</f>
        <v>167.18</v>
      </c>
      <c r="BF109" s="89">
        <f>SUM(AE109)</f>
        <v>202.5</v>
      </c>
      <c r="BG109" s="98">
        <f>SUM(BE109:BF109)</f>
        <v>369.68</v>
      </c>
      <c r="BH109" s="99">
        <v>3</v>
      </c>
      <c r="BI109" s="18"/>
    </row>
    <row r="110" spans="1:61" ht="19.5" customHeight="1" thickBot="1" x14ac:dyDescent="0.3">
      <c r="A110" s="253"/>
      <c r="B110" s="169"/>
      <c r="C110" s="254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164"/>
      <c r="AB110" s="255"/>
      <c r="AC110" s="79">
        <f t="shared" ref="AC110" si="40">SUM(D110:Z110)</f>
        <v>0</v>
      </c>
      <c r="AD110" s="256"/>
      <c r="AE110" s="163">
        <f>SUM(AC110:AD110)</f>
        <v>0</v>
      </c>
      <c r="AF110" s="164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9">
        <f t="shared" ref="BC110" si="41">SUM(AF110:BB110)</f>
        <v>0</v>
      </c>
      <c r="BD110" s="256"/>
      <c r="BE110" s="163">
        <f t="shared" ref="BE110" si="42">SUM(BC110:BD110)</f>
        <v>0</v>
      </c>
      <c r="BF110" s="163">
        <f t="shared" ref="BF110" si="43">SUM(AE110)</f>
        <v>0</v>
      </c>
      <c r="BG110" s="257">
        <f t="shared" ref="BG110" si="44">SUM(BE110:BF110)</f>
        <v>0</v>
      </c>
      <c r="BH110" s="258"/>
      <c r="BI110" s="18"/>
    </row>
    <row r="111" spans="1:61" ht="33.75" customHeight="1" thickTop="1" thickBot="1" x14ac:dyDescent="0.3">
      <c r="B111" s="11"/>
      <c r="C111" s="11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5"/>
      <c r="AB111" s="117"/>
      <c r="AC111" s="118"/>
      <c r="AD111" s="118"/>
      <c r="AE111" s="119"/>
      <c r="AF111" s="115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  <c r="AX111" s="116"/>
      <c r="AY111" s="116"/>
      <c r="AZ111" s="116"/>
      <c r="BA111" s="116"/>
      <c r="BB111" s="116"/>
      <c r="BC111" s="118"/>
      <c r="BD111" s="118"/>
      <c r="BE111" s="119"/>
      <c r="BF111" s="119"/>
      <c r="BG111" s="120"/>
      <c r="BH111" s="121"/>
    </row>
    <row r="112" spans="1:61" s="22" customFormat="1" ht="27" customHeight="1" thickBot="1" x14ac:dyDescent="0.4">
      <c r="A112" s="19"/>
      <c r="B112" s="20" t="s">
        <v>68</v>
      </c>
      <c r="C112" s="20"/>
      <c r="D112" s="122" t="s">
        <v>2</v>
      </c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  <c r="AA112" s="123"/>
      <c r="AB112" s="123"/>
      <c r="AC112" s="124"/>
      <c r="AD112" s="124"/>
      <c r="AE112" s="125"/>
      <c r="AF112" s="122"/>
      <c r="AG112" s="122"/>
      <c r="AH112" s="122"/>
      <c r="AI112" s="122"/>
      <c r="AJ112" s="122"/>
      <c r="AK112" s="122"/>
      <c r="AL112" s="122"/>
      <c r="AM112" s="122"/>
      <c r="AN112" s="122"/>
      <c r="AO112" s="122"/>
      <c r="AP112" s="122"/>
      <c r="AQ112" s="122"/>
      <c r="AR112" s="122"/>
      <c r="AS112" s="122"/>
      <c r="AT112" s="122"/>
      <c r="AU112" s="122"/>
      <c r="AV112" s="122"/>
      <c r="AW112" s="122"/>
      <c r="AX112" s="122"/>
      <c r="AY112" s="122"/>
      <c r="AZ112" s="122"/>
      <c r="BA112" s="122"/>
      <c r="BB112" s="122"/>
      <c r="BC112" s="124"/>
      <c r="BD112" s="124"/>
      <c r="BE112" s="125"/>
      <c r="BF112" s="125"/>
      <c r="BG112" s="126"/>
      <c r="BH112" s="127"/>
    </row>
    <row r="113" spans="1:62" ht="130.5" customHeight="1" thickBot="1" x14ac:dyDescent="0.3">
      <c r="A113" s="88" t="s">
        <v>80</v>
      </c>
      <c r="B113" s="88" t="s">
        <v>81</v>
      </c>
      <c r="C113" s="88" t="s">
        <v>0</v>
      </c>
      <c r="D113" s="80"/>
      <c r="E113" s="80">
        <v>1</v>
      </c>
      <c r="F113" s="80">
        <v>2</v>
      </c>
      <c r="G113" s="80">
        <v>3</v>
      </c>
      <c r="H113" s="80">
        <v>4</v>
      </c>
      <c r="I113" s="80">
        <v>5</v>
      </c>
      <c r="J113" s="80">
        <v>6</v>
      </c>
      <c r="K113" s="80" t="s">
        <v>179</v>
      </c>
      <c r="L113" s="80" t="s">
        <v>180</v>
      </c>
      <c r="M113" s="80" t="s">
        <v>181</v>
      </c>
      <c r="N113" s="80" t="s">
        <v>182</v>
      </c>
      <c r="O113" s="80" t="s">
        <v>183</v>
      </c>
      <c r="P113" s="80">
        <v>8</v>
      </c>
      <c r="Q113" s="80">
        <v>9</v>
      </c>
      <c r="R113" s="80" t="s">
        <v>82</v>
      </c>
      <c r="S113" s="80" t="s">
        <v>83</v>
      </c>
      <c r="T113" s="80" t="s">
        <v>84</v>
      </c>
      <c r="U113" s="80" t="s">
        <v>85</v>
      </c>
      <c r="V113" s="80" t="s">
        <v>86</v>
      </c>
      <c r="W113" s="80">
        <v>11</v>
      </c>
      <c r="X113" s="80">
        <v>12</v>
      </c>
      <c r="Y113" s="80"/>
      <c r="Z113" s="80"/>
      <c r="AA113" s="80" t="s">
        <v>0</v>
      </c>
      <c r="AB113" s="80" t="s">
        <v>1</v>
      </c>
      <c r="AC113" s="86" t="s">
        <v>73</v>
      </c>
      <c r="AD113" s="86" t="s">
        <v>77</v>
      </c>
      <c r="AE113" s="87" t="s">
        <v>78</v>
      </c>
      <c r="AF113" s="85"/>
      <c r="AG113" s="80">
        <v>1</v>
      </c>
      <c r="AH113" s="80">
        <v>2</v>
      </c>
      <c r="AI113" s="80">
        <v>3</v>
      </c>
      <c r="AJ113" s="80">
        <v>4</v>
      </c>
      <c r="AK113" s="80">
        <v>5</v>
      </c>
      <c r="AL113" s="80">
        <v>6</v>
      </c>
      <c r="AM113" s="80" t="s">
        <v>179</v>
      </c>
      <c r="AN113" s="80" t="s">
        <v>180</v>
      </c>
      <c r="AO113" s="80" t="s">
        <v>181</v>
      </c>
      <c r="AP113" s="80" t="s">
        <v>182</v>
      </c>
      <c r="AQ113" s="80" t="s">
        <v>183</v>
      </c>
      <c r="AR113" s="80">
        <v>8</v>
      </c>
      <c r="AS113" s="80">
        <v>9</v>
      </c>
      <c r="AT113" s="80" t="s">
        <v>82</v>
      </c>
      <c r="AU113" s="80" t="s">
        <v>83</v>
      </c>
      <c r="AV113" s="80" t="s">
        <v>84</v>
      </c>
      <c r="AW113" s="80" t="s">
        <v>85</v>
      </c>
      <c r="AX113" s="80" t="s">
        <v>86</v>
      </c>
      <c r="AY113" s="80">
        <v>11</v>
      </c>
      <c r="AZ113" s="80">
        <v>12</v>
      </c>
      <c r="BA113" s="80"/>
      <c r="BB113" s="80"/>
      <c r="BC113" s="81" t="s">
        <v>3</v>
      </c>
      <c r="BD113" s="81" t="s">
        <v>74</v>
      </c>
      <c r="BE113" s="82" t="s">
        <v>79</v>
      </c>
      <c r="BF113" s="82" t="s">
        <v>75</v>
      </c>
      <c r="BG113" s="128" t="s">
        <v>76</v>
      </c>
      <c r="BH113" s="129" t="s">
        <v>72</v>
      </c>
      <c r="BI113" s="6"/>
    </row>
    <row r="114" spans="1:62" ht="19.5" customHeight="1" thickTop="1" x14ac:dyDescent="0.25">
      <c r="A114" s="175">
        <v>6</v>
      </c>
      <c r="B114" s="176" t="s">
        <v>186</v>
      </c>
      <c r="C114" s="233" t="s">
        <v>132</v>
      </c>
      <c r="D114" s="69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147"/>
      <c r="AB114" s="148"/>
      <c r="AC114" s="71">
        <f t="shared" ref="AC114:AC120" si="45">SUM(D114:Z114)</f>
        <v>0</v>
      </c>
      <c r="AD114" s="149">
        <v>117.04</v>
      </c>
      <c r="AE114" s="150">
        <f t="shared" ref="AE114:AE120" si="46">SUM(AC114:AD114)</f>
        <v>117.04</v>
      </c>
      <c r="AF114" s="147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  <c r="AY114" s="70"/>
      <c r="AZ114" s="70"/>
      <c r="BA114" s="70"/>
      <c r="BB114" s="70"/>
      <c r="BC114" s="71">
        <f t="shared" ref="BC114:BC120" si="47">SUM(AF114:BB114)</f>
        <v>0</v>
      </c>
      <c r="BD114" s="149">
        <v>111.77</v>
      </c>
      <c r="BE114" s="150">
        <f t="shared" ref="BE114:BE120" si="48">SUM(BC114:BD114)</f>
        <v>111.77</v>
      </c>
      <c r="BF114" s="150">
        <f t="shared" ref="BF114:BF120" si="49">SUM(AE114)</f>
        <v>117.04</v>
      </c>
      <c r="BG114" s="151">
        <f t="shared" ref="BG114:BG120" si="50">SUM(BE114:BF114)</f>
        <v>228.81</v>
      </c>
      <c r="BH114" s="152">
        <v>1</v>
      </c>
      <c r="BI114" s="18"/>
    </row>
    <row r="115" spans="1:62" ht="18.75" customHeight="1" x14ac:dyDescent="0.25">
      <c r="A115" s="177">
        <v>5</v>
      </c>
      <c r="B115" s="178" t="s">
        <v>60</v>
      </c>
      <c r="C115" s="180" t="s">
        <v>189</v>
      </c>
      <c r="D115" s="72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153"/>
      <c r="AB115" s="154"/>
      <c r="AC115" s="74">
        <f t="shared" si="45"/>
        <v>0</v>
      </c>
      <c r="AD115" s="155">
        <v>134.56</v>
      </c>
      <c r="AE115" s="156">
        <f t="shared" si="46"/>
        <v>134.56</v>
      </c>
      <c r="AF115" s="15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4">
        <f t="shared" si="47"/>
        <v>0</v>
      </c>
      <c r="BD115" s="155">
        <v>125.9</v>
      </c>
      <c r="BE115" s="156">
        <f t="shared" si="48"/>
        <v>125.9</v>
      </c>
      <c r="BF115" s="156">
        <f t="shared" si="49"/>
        <v>134.56</v>
      </c>
      <c r="BG115" s="157">
        <f t="shared" si="50"/>
        <v>260.46000000000004</v>
      </c>
      <c r="BH115" s="158">
        <v>2</v>
      </c>
      <c r="BI115" s="18"/>
    </row>
    <row r="116" spans="1:62" ht="19.5" customHeight="1" x14ac:dyDescent="0.25">
      <c r="A116" s="177">
        <v>8</v>
      </c>
      <c r="B116" s="173" t="s">
        <v>187</v>
      </c>
      <c r="C116" s="174" t="s">
        <v>188</v>
      </c>
      <c r="D116" s="72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153"/>
      <c r="AB116" s="154"/>
      <c r="AC116" s="74">
        <f t="shared" si="45"/>
        <v>0</v>
      </c>
      <c r="AD116" s="155">
        <v>156.97</v>
      </c>
      <c r="AE116" s="156">
        <f t="shared" si="46"/>
        <v>156.97</v>
      </c>
      <c r="AF116" s="15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4">
        <f t="shared" si="47"/>
        <v>0</v>
      </c>
      <c r="BD116" s="155">
        <v>147.59</v>
      </c>
      <c r="BE116" s="156">
        <f t="shared" si="48"/>
        <v>147.59</v>
      </c>
      <c r="BF116" s="156">
        <f t="shared" si="49"/>
        <v>156.97</v>
      </c>
      <c r="BG116" s="157">
        <f t="shared" si="50"/>
        <v>304.56</v>
      </c>
      <c r="BH116" s="158">
        <v>3</v>
      </c>
      <c r="BI116" s="18"/>
    </row>
    <row r="117" spans="1:62" ht="19.5" customHeight="1" x14ac:dyDescent="0.25">
      <c r="A117" s="177">
        <v>3</v>
      </c>
      <c r="B117" s="178" t="s">
        <v>153</v>
      </c>
      <c r="C117" s="180" t="s">
        <v>8</v>
      </c>
      <c r="D117" s="72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153"/>
      <c r="AB117" s="154"/>
      <c r="AC117" s="74">
        <f t="shared" si="45"/>
        <v>0</v>
      </c>
      <c r="AD117" s="155">
        <v>159.18</v>
      </c>
      <c r="AE117" s="159">
        <f t="shared" si="46"/>
        <v>159.18</v>
      </c>
      <c r="AF117" s="15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4">
        <f t="shared" si="47"/>
        <v>0</v>
      </c>
      <c r="BD117" s="155">
        <v>147.01</v>
      </c>
      <c r="BE117" s="156">
        <f t="shared" si="48"/>
        <v>147.01</v>
      </c>
      <c r="BF117" s="156">
        <f t="shared" si="49"/>
        <v>159.18</v>
      </c>
      <c r="BG117" s="157">
        <f t="shared" si="50"/>
        <v>306.19</v>
      </c>
      <c r="BH117" s="158">
        <v>4</v>
      </c>
      <c r="BI117" s="18"/>
    </row>
    <row r="118" spans="1:62" ht="19.5" customHeight="1" x14ac:dyDescent="0.25">
      <c r="A118" s="177">
        <v>1</v>
      </c>
      <c r="B118" s="178" t="s">
        <v>130</v>
      </c>
      <c r="C118" s="179" t="s">
        <v>8</v>
      </c>
      <c r="D118" s="72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>
        <v>4</v>
      </c>
      <c r="Q118" s="73"/>
      <c r="R118" s="73"/>
      <c r="S118" s="73"/>
      <c r="T118" s="73">
        <v>4</v>
      </c>
      <c r="U118" s="73"/>
      <c r="V118" s="73"/>
      <c r="W118" s="73"/>
      <c r="X118" s="73"/>
      <c r="Y118" s="73"/>
      <c r="Z118" s="73"/>
      <c r="AA118" s="153"/>
      <c r="AB118" s="154"/>
      <c r="AC118" s="74">
        <f t="shared" si="45"/>
        <v>8</v>
      </c>
      <c r="AD118" s="155">
        <v>170.77</v>
      </c>
      <c r="AE118" s="156">
        <f t="shared" si="46"/>
        <v>178.77</v>
      </c>
      <c r="AF118" s="15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4">
        <f t="shared" si="47"/>
        <v>0</v>
      </c>
      <c r="BD118" s="155">
        <v>150.05000000000001</v>
      </c>
      <c r="BE118" s="156">
        <f t="shared" si="48"/>
        <v>150.05000000000001</v>
      </c>
      <c r="BF118" s="156">
        <f t="shared" si="49"/>
        <v>178.77</v>
      </c>
      <c r="BG118" s="157">
        <f t="shared" si="50"/>
        <v>328.82000000000005</v>
      </c>
      <c r="BH118" s="158">
        <v>5</v>
      </c>
      <c r="BI118" s="18"/>
    </row>
    <row r="119" spans="1:62" ht="19.5" customHeight="1" x14ac:dyDescent="0.25">
      <c r="A119" s="177">
        <v>7</v>
      </c>
      <c r="B119" s="178" t="s">
        <v>133</v>
      </c>
      <c r="C119" s="180" t="s">
        <v>8</v>
      </c>
      <c r="D119" s="72"/>
      <c r="E119" s="73"/>
      <c r="F119" s="73"/>
      <c r="G119" s="73"/>
      <c r="H119" s="73"/>
      <c r="I119" s="73"/>
      <c r="J119" s="73"/>
      <c r="K119" s="73"/>
      <c r="L119" s="73"/>
      <c r="M119" s="73">
        <v>4</v>
      </c>
      <c r="N119" s="73"/>
      <c r="O119" s="73"/>
      <c r="P119" s="73"/>
      <c r="Q119" s="73"/>
      <c r="R119" s="73"/>
      <c r="S119" s="73"/>
      <c r="T119" s="73"/>
      <c r="U119" s="73"/>
      <c r="V119" s="73"/>
      <c r="W119" s="73">
        <v>4</v>
      </c>
      <c r="X119" s="73"/>
      <c r="Y119" s="73"/>
      <c r="Z119" s="73"/>
      <c r="AA119" s="153"/>
      <c r="AB119" s="154"/>
      <c r="AC119" s="74">
        <f t="shared" si="45"/>
        <v>8</v>
      </c>
      <c r="AD119" s="155">
        <v>183.41</v>
      </c>
      <c r="AE119" s="156">
        <f t="shared" si="46"/>
        <v>191.41</v>
      </c>
      <c r="AF119" s="15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4">
        <f t="shared" si="47"/>
        <v>0</v>
      </c>
      <c r="BD119" s="155">
        <v>165.02</v>
      </c>
      <c r="BE119" s="156">
        <f t="shared" si="48"/>
        <v>165.02</v>
      </c>
      <c r="BF119" s="156">
        <f t="shared" si="49"/>
        <v>191.41</v>
      </c>
      <c r="BG119" s="157">
        <f t="shared" si="50"/>
        <v>356.43</v>
      </c>
      <c r="BH119" s="158">
        <v>6</v>
      </c>
      <c r="BI119" s="18"/>
    </row>
    <row r="120" spans="1:62" ht="19.5" customHeight="1" x14ac:dyDescent="0.25">
      <c r="A120" s="177">
        <v>4</v>
      </c>
      <c r="B120" s="178" t="s">
        <v>154</v>
      </c>
      <c r="C120" s="179" t="s">
        <v>185</v>
      </c>
      <c r="D120" s="72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>
        <v>4</v>
      </c>
      <c r="S120" s="73"/>
      <c r="T120" s="73"/>
      <c r="U120" s="73"/>
      <c r="V120" s="73"/>
      <c r="W120" s="73"/>
      <c r="X120" s="73"/>
      <c r="Y120" s="73"/>
      <c r="Z120" s="73"/>
      <c r="AA120" s="153"/>
      <c r="AB120" s="154"/>
      <c r="AC120" s="74">
        <f t="shared" si="45"/>
        <v>4</v>
      </c>
      <c r="AD120" s="155">
        <v>212.68</v>
      </c>
      <c r="AE120" s="156">
        <f t="shared" si="46"/>
        <v>216.68</v>
      </c>
      <c r="AF120" s="15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4">
        <f t="shared" si="47"/>
        <v>0</v>
      </c>
      <c r="BD120" s="155">
        <v>168.81</v>
      </c>
      <c r="BE120" s="156">
        <f t="shared" si="48"/>
        <v>168.81</v>
      </c>
      <c r="BF120" s="156">
        <f t="shared" si="49"/>
        <v>216.68</v>
      </c>
      <c r="BG120" s="157">
        <f t="shared" si="50"/>
        <v>385.49</v>
      </c>
      <c r="BH120" s="158">
        <v>7</v>
      </c>
      <c r="BI120" s="18"/>
    </row>
    <row r="121" spans="1:62" ht="19.5" customHeight="1" thickBot="1" x14ac:dyDescent="0.3">
      <c r="A121" s="168"/>
      <c r="B121" s="169"/>
      <c r="C121" s="170"/>
      <c r="D121" s="75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160"/>
      <c r="AB121" s="161"/>
      <c r="AC121" s="77">
        <f t="shared" ref="AC121" si="51">SUM(D121:Z121)</f>
        <v>0</v>
      </c>
      <c r="AD121" s="162"/>
      <c r="AE121" s="163">
        <f>SUM(AC121:AD121)</f>
        <v>0</v>
      </c>
      <c r="AF121" s="164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9">
        <f t="shared" ref="BC121" si="52">SUM(AF121:BB121)</f>
        <v>0</v>
      </c>
      <c r="BD121" s="162"/>
      <c r="BE121" s="156">
        <f t="shared" ref="BE121" si="53">SUM(BC121:BD121)</f>
        <v>0</v>
      </c>
      <c r="BF121" s="156">
        <f t="shared" ref="BF121" si="54">SUM(AE121)</f>
        <v>0</v>
      </c>
      <c r="BG121" s="157">
        <f t="shared" ref="BG121" si="55">SUM(BE121:BF121)</f>
        <v>0</v>
      </c>
      <c r="BH121" s="167"/>
      <c r="BI121" s="18"/>
    </row>
    <row r="122" spans="1:62" ht="20.100000000000001" customHeight="1" thickTop="1" x14ac:dyDescent="0.25">
      <c r="B122" s="11"/>
      <c r="C122" s="11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C122" s="37"/>
      <c r="AD122" s="37"/>
      <c r="AE122" s="36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37"/>
      <c r="BD122" s="37"/>
      <c r="BE122" s="36"/>
      <c r="BF122" s="36"/>
      <c r="BG122" s="41"/>
    </row>
    <row r="123" spans="1:62" ht="20.100000000000001" customHeight="1" x14ac:dyDescent="0.25">
      <c r="A123" s="13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14"/>
      <c r="AB123" s="14"/>
      <c r="AC123" s="35"/>
      <c r="AD123" s="35"/>
      <c r="AE123" s="31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35"/>
      <c r="BD123" s="35"/>
      <c r="BE123" s="31"/>
      <c r="BF123" s="31"/>
    </row>
    <row r="124" spans="1:62" ht="20.100000000000001" customHeight="1" thickBot="1" x14ac:dyDescent="0.3">
      <c r="A124" s="6"/>
      <c r="B124" s="14"/>
      <c r="C124" s="14"/>
      <c r="D124" s="15"/>
      <c r="E124" s="15"/>
      <c r="H124" s="15"/>
      <c r="I124" s="15"/>
      <c r="J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34"/>
      <c r="AD124" s="34"/>
      <c r="AE124" s="30"/>
      <c r="AF124" s="6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34"/>
      <c r="BD124" s="34"/>
      <c r="BE124" s="30"/>
      <c r="BF124" s="30"/>
      <c r="BG124" s="40"/>
      <c r="BH124" s="44"/>
    </row>
    <row r="125" spans="1:62" ht="27" customHeight="1" thickBot="1" x14ac:dyDescent="0.4">
      <c r="A125" s="19"/>
      <c r="B125" s="20" t="s">
        <v>190</v>
      </c>
      <c r="C125" s="20"/>
      <c r="D125" s="122" t="s">
        <v>2</v>
      </c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3"/>
      <c r="AB125" s="123"/>
      <c r="AC125" s="124"/>
      <c r="AD125" s="124"/>
      <c r="AE125" s="125"/>
      <c r="AF125" s="122"/>
      <c r="AG125" s="122"/>
      <c r="AH125" s="122"/>
      <c r="AI125" s="122"/>
      <c r="AJ125" s="122"/>
      <c r="AK125" s="122"/>
      <c r="AL125" s="122"/>
      <c r="AM125" s="122"/>
      <c r="AN125" s="122"/>
      <c r="AO125" s="122"/>
      <c r="AP125" s="122"/>
      <c r="AQ125" s="122"/>
      <c r="AR125" s="122"/>
      <c r="AS125" s="122"/>
      <c r="AT125" s="122"/>
      <c r="AU125" s="122"/>
      <c r="AV125" s="122"/>
      <c r="AW125" s="122"/>
      <c r="AX125" s="122"/>
      <c r="AY125" s="122"/>
      <c r="AZ125" s="122"/>
      <c r="BA125" s="122"/>
      <c r="BB125" s="122"/>
      <c r="BC125" s="124"/>
      <c r="BD125" s="124"/>
      <c r="BE125" s="125"/>
      <c r="BF125" s="125"/>
      <c r="BG125" s="126"/>
      <c r="BH125" s="127"/>
      <c r="BI125" s="22"/>
      <c r="BJ125" s="22"/>
    </row>
    <row r="126" spans="1:62" ht="131.25" customHeight="1" thickBot="1" x14ac:dyDescent="0.3">
      <c r="A126" s="88" t="s">
        <v>80</v>
      </c>
      <c r="B126" s="88" t="s">
        <v>81</v>
      </c>
      <c r="C126" s="88" t="s">
        <v>0</v>
      </c>
      <c r="D126" s="80"/>
      <c r="E126" s="80">
        <v>1</v>
      </c>
      <c r="F126" s="80">
        <v>2</v>
      </c>
      <c r="G126" s="80">
        <v>3</v>
      </c>
      <c r="H126" s="80">
        <v>4</v>
      </c>
      <c r="I126" s="80">
        <v>5</v>
      </c>
      <c r="J126" s="80">
        <v>6</v>
      </c>
      <c r="K126" s="80" t="s">
        <v>179</v>
      </c>
      <c r="L126" s="80" t="s">
        <v>180</v>
      </c>
      <c r="M126" s="80" t="s">
        <v>181</v>
      </c>
      <c r="N126" s="80" t="s">
        <v>182</v>
      </c>
      <c r="O126" s="80" t="s">
        <v>183</v>
      </c>
      <c r="P126" s="80">
        <v>8</v>
      </c>
      <c r="Q126" s="80">
        <v>9</v>
      </c>
      <c r="R126" s="80" t="s">
        <v>82</v>
      </c>
      <c r="S126" s="80" t="s">
        <v>83</v>
      </c>
      <c r="T126" s="80" t="s">
        <v>84</v>
      </c>
      <c r="U126" s="80" t="s">
        <v>85</v>
      </c>
      <c r="V126" s="80" t="s">
        <v>86</v>
      </c>
      <c r="W126" s="80">
        <v>11</v>
      </c>
      <c r="X126" s="80">
        <v>12</v>
      </c>
      <c r="Y126" s="80"/>
      <c r="Z126" s="80"/>
      <c r="AA126" s="80" t="s">
        <v>0</v>
      </c>
      <c r="AB126" s="80" t="s">
        <v>1</v>
      </c>
      <c r="AC126" s="86" t="s">
        <v>73</v>
      </c>
      <c r="AD126" s="86" t="s">
        <v>77</v>
      </c>
      <c r="AE126" s="87" t="s">
        <v>78</v>
      </c>
      <c r="AF126" s="85"/>
      <c r="AG126" s="80">
        <v>1</v>
      </c>
      <c r="AH126" s="80">
        <v>2</v>
      </c>
      <c r="AI126" s="80">
        <v>3</v>
      </c>
      <c r="AJ126" s="80">
        <v>4</v>
      </c>
      <c r="AK126" s="80">
        <v>5</v>
      </c>
      <c r="AL126" s="80">
        <v>6</v>
      </c>
      <c r="AM126" s="80" t="s">
        <v>179</v>
      </c>
      <c r="AN126" s="80" t="s">
        <v>180</v>
      </c>
      <c r="AO126" s="80" t="s">
        <v>181</v>
      </c>
      <c r="AP126" s="80" t="s">
        <v>182</v>
      </c>
      <c r="AQ126" s="80" t="s">
        <v>183</v>
      </c>
      <c r="AR126" s="80">
        <v>8</v>
      </c>
      <c r="AS126" s="80">
        <v>9</v>
      </c>
      <c r="AT126" s="80" t="s">
        <v>82</v>
      </c>
      <c r="AU126" s="80" t="s">
        <v>83</v>
      </c>
      <c r="AV126" s="80" t="s">
        <v>84</v>
      </c>
      <c r="AW126" s="80" t="s">
        <v>85</v>
      </c>
      <c r="AX126" s="80" t="s">
        <v>86</v>
      </c>
      <c r="AY126" s="80">
        <v>11</v>
      </c>
      <c r="AZ126" s="80">
        <v>12</v>
      </c>
      <c r="BA126" s="80"/>
      <c r="BB126" s="80"/>
      <c r="BC126" s="81" t="s">
        <v>3</v>
      </c>
      <c r="BD126" s="81" t="s">
        <v>74</v>
      </c>
      <c r="BE126" s="82" t="s">
        <v>79</v>
      </c>
      <c r="BF126" s="82" t="s">
        <v>75</v>
      </c>
      <c r="BG126" s="128" t="s">
        <v>76</v>
      </c>
      <c r="BH126" s="129" t="s">
        <v>72</v>
      </c>
      <c r="BI126" s="6"/>
    </row>
    <row r="127" spans="1:62" ht="19.5" customHeight="1" thickTop="1" x14ac:dyDescent="0.25">
      <c r="A127" s="181">
        <v>9</v>
      </c>
      <c r="B127" s="178" t="s">
        <v>135</v>
      </c>
      <c r="C127" s="182" t="s">
        <v>136</v>
      </c>
      <c r="D127" s="69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147"/>
      <c r="AB127" s="148"/>
      <c r="AC127" s="71">
        <f>SUM(D127:Z127)</f>
        <v>0</v>
      </c>
      <c r="AD127" s="149">
        <v>111.19</v>
      </c>
      <c r="AE127" s="150">
        <f>SUM(AC127:AD127)</f>
        <v>111.19</v>
      </c>
      <c r="AF127" s="147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1">
        <f>SUM(AF127:BB127)</f>
        <v>0</v>
      </c>
      <c r="BD127" s="149">
        <v>104.38</v>
      </c>
      <c r="BE127" s="150">
        <f>SUM(BC127:BD127)</f>
        <v>104.38</v>
      </c>
      <c r="BF127" s="150">
        <f>SUM(AE127)</f>
        <v>111.19</v>
      </c>
      <c r="BG127" s="151">
        <f>SUM(BE127:BF127)</f>
        <v>215.57</v>
      </c>
      <c r="BH127" s="152">
        <v>1</v>
      </c>
      <c r="BI127" s="18"/>
    </row>
    <row r="128" spans="1:62" ht="19.5" customHeight="1" x14ac:dyDescent="0.25">
      <c r="A128" s="181">
        <v>2</v>
      </c>
      <c r="B128" s="178" t="s">
        <v>134</v>
      </c>
      <c r="C128" s="179" t="s">
        <v>102</v>
      </c>
      <c r="D128" s="72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153"/>
      <c r="AB128" s="154"/>
      <c r="AC128" s="74">
        <f>SUM(D128:Z128)</f>
        <v>0</v>
      </c>
      <c r="AD128" s="155">
        <v>115.6</v>
      </c>
      <c r="AE128" s="156">
        <f>SUM(AC128:AD128)</f>
        <v>115.6</v>
      </c>
      <c r="AF128" s="15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4">
        <f>SUM(AF128:BB128)</f>
        <v>0</v>
      </c>
      <c r="BD128" s="155">
        <v>112.24</v>
      </c>
      <c r="BE128" s="156">
        <f>SUM(BC128:BD128)</f>
        <v>112.24</v>
      </c>
      <c r="BF128" s="156">
        <f>SUM(AE128)</f>
        <v>115.6</v>
      </c>
      <c r="BG128" s="157">
        <f>SUM(BE128:BF128)</f>
        <v>227.83999999999997</v>
      </c>
      <c r="BH128" s="158">
        <v>2</v>
      </c>
      <c r="BI128" s="18"/>
    </row>
    <row r="129" spans="1:61" ht="19.5" customHeight="1" x14ac:dyDescent="0.25">
      <c r="A129" s="181">
        <v>462</v>
      </c>
      <c r="B129" s="173" t="s">
        <v>191</v>
      </c>
      <c r="C129" s="180" t="s">
        <v>19</v>
      </c>
      <c r="D129" s="72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153"/>
      <c r="AB129" s="154"/>
      <c r="AC129" s="74">
        <f>SUM(D129:Z129)</f>
        <v>0</v>
      </c>
      <c r="AD129" s="155">
        <v>122.53</v>
      </c>
      <c r="AE129" s="156">
        <f>SUM(AC129:AD129)</f>
        <v>122.53</v>
      </c>
      <c r="AF129" s="15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4">
        <f>SUM(AF129:BB129)</f>
        <v>0</v>
      </c>
      <c r="BD129" s="155">
        <v>114.37</v>
      </c>
      <c r="BE129" s="156">
        <f>SUM(BC129:BD129)</f>
        <v>114.37</v>
      </c>
      <c r="BF129" s="156">
        <f>SUM(AE129)</f>
        <v>122.53</v>
      </c>
      <c r="BG129" s="157">
        <f>SUM(BE129:BF129)</f>
        <v>236.9</v>
      </c>
      <c r="BH129" s="158">
        <v>3</v>
      </c>
      <c r="BI129" s="18"/>
    </row>
    <row r="130" spans="1:61" ht="19.5" customHeight="1" thickBot="1" x14ac:dyDescent="0.3">
      <c r="A130" s="168"/>
      <c r="B130" s="169"/>
      <c r="C130" s="170"/>
      <c r="D130" s="75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160"/>
      <c r="AB130" s="161"/>
      <c r="AC130" s="77">
        <f t="shared" ref="AC130" si="56">SUM(D130:Z130)</f>
        <v>0</v>
      </c>
      <c r="AD130" s="162"/>
      <c r="AE130" s="163">
        <f t="shared" ref="AE130" si="57">SUM(AC130:AD130)</f>
        <v>0</v>
      </c>
      <c r="AF130" s="164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9">
        <f t="shared" ref="BC130" si="58">SUM(AF130:BB130)</f>
        <v>0</v>
      </c>
      <c r="BD130" s="162"/>
      <c r="BE130" s="165"/>
      <c r="BF130" s="165"/>
      <c r="BG130" s="166"/>
      <c r="BH130" s="167"/>
      <c r="BI130" s="18"/>
    </row>
    <row r="131" spans="1:61" ht="17.100000000000001" customHeight="1" thickTop="1" x14ac:dyDescent="0.25">
      <c r="B131" s="11"/>
      <c r="C131" s="11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C131" s="37"/>
      <c r="AD131" s="37"/>
      <c r="AE131" s="36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37"/>
      <c r="BD131" s="37"/>
      <c r="BE131" s="36"/>
      <c r="BF131" s="36"/>
      <c r="BG131" s="41"/>
    </row>
    <row r="132" spans="1:61" ht="20.100000000000001" customHeight="1" x14ac:dyDescent="0.25">
      <c r="C132" s="221" t="s">
        <v>115</v>
      </c>
    </row>
    <row r="133" spans="1:61" ht="20.100000000000001" customHeight="1" x14ac:dyDescent="0.25">
      <c r="C133" s="220" t="s">
        <v>8</v>
      </c>
    </row>
    <row r="134" spans="1:61" ht="20.100000000000001" customHeight="1" x14ac:dyDescent="0.25">
      <c r="C134" s="219" t="s">
        <v>102</v>
      </c>
    </row>
    <row r="135" spans="1:61" x14ac:dyDescent="0.25">
      <c r="C135" s="218" t="s">
        <v>132</v>
      </c>
    </row>
    <row r="136" spans="1:61" x14ac:dyDescent="0.25">
      <c r="C136" s="217" t="s">
        <v>8</v>
      </c>
    </row>
    <row r="137" spans="1:61" x14ac:dyDescent="0.25">
      <c r="C137" s="200" t="s">
        <v>27</v>
      </c>
    </row>
    <row r="138" spans="1:61" x14ac:dyDescent="0.25">
      <c r="C138" s="216" t="s">
        <v>8</v>
      </c>
    </row>
    <row r="139" spans="1:61" x14ac:dyDescent="0.25">
      <c r="C139" s="215" t="s">
        <v>131</v>
      </c>
    </row>
    <row r="140" spans="1:61" x14ac:dyDescent="0.25">
      <c r="C140" s="212" t="s">
        <v>136</v>
      </c>
    </row>
    <row r="141" spans="1:61" x14ac:dyDescent="0.25">
      <c r="C141" s="214" t="s">
        <v>19</v>
      </c>
    </row>
    <row r="142" spans="1:61" x14ac:dyDescent="0.25">
      <c r="C142" s="213" t="s">
        <v>27</v>
      </c>
    </row>
  </sheetData>
  <sheetProtection algorithmName="SHA-512" hashValue="QvKWIx0AF8zJZsZStMZE9qd0WBt1v+MWR1H5DbkX5gCftOuP7r3Kllw/8n9ZeMgibCpPy6oys1GEgCnvy4cBrw==" saltValue="mqb5uz80USpOXZctiG9Ydw==" spinCount="100000" sheet="1" selectLockedCells="1" selectUnlockedCells="1"/>
  <sortState xmlns:xlrd2="http://schemas.microsoft.com/office/spreadsheetml/2017/richdata2" ref="A4:BH23">
    <sortCondition ref="BG4:BG23"/>
  </sortState>
  <phoneticPr fontId="0" type="noConversion"/>
  <pageMargins left="0.74803149606299213" right="0.27559055118110237" top="0.59055118110236227" bottom="0.47244094488188981" header="0.39370078740157483" footer="0.51181102362204722"/>
  <pageSetup paperSize="9" scale="16" orientation="landscape" horizontalDpi="300" verticalDpi="300" r:id="rId1"/>
  <headerFooter alignWithMargins="0"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7"/>
  <sheetViews>
    <sheetView workbookViewId="0">
      <selection activeCell="A2" sqref="A2:B67"/>
    </sheetView>
  </sheetViews>
  <sheetFormatPr defaultRowHeight="12.75" x14ac:dyDescent="0.2"/>
  <cols>
    <col min="1" max="1" width="25" style="2" customWidth="1"/>
    <col min="2" max="2" width="21.140625" style="2" customWidth="1"/>
    <col min="3" max="4" width="9.140625" style="2"/>
  </cols>
  <sheetData>
    <row r="1" spans="1:2" ht="15" x14ac:dyDescent="0.25">
      <c r="A1" s="1"/>
      <c r="B1" s="1"/>
    </row>
    <row r="2" spans="1:2" x14ac:dyDescent="0.2">
      <c r="A2" s="3"/>
      <c r="B2" s="3"/>
    </row>
    <row r="3" spans="1:2" x14ac:dyDescent="0.2">
      <c r="A3" s="3"/>
      <c r="B3" s="3"/>
    </row>
    <row r="4" spans="1:2" x14ac:dyDescent="0.2">
      <c r="A4" s="3"/>
      <c r="B4" s="3"/>
    </row>
    <row r="5" spans="1:2" x14ac:dyDescent="0.2">
      <c r="A5" s="3"/>
      <c r="B5" s="3"/>
    </row>
    <row r="6" spans="1:2" x14ac:dyDescent="0.2">
      <c r="A6" s="3"/>
      <c r="B6" s="3"/>
    </row>
    <row r="7" spans="1:2" x14ac:dyDescent="0.2">
      <c r="A7" s="3"/>
      <c r="B7" s="3"/>
    </row>
    <row r="8" spans="1:2" x14ac:dyDescent="0.2">
      <c r="A8" s="3"/>
      <c r="B8" s="3"/>
    </row>
    <row r="9" spans="1:2" x14ac:dyDescent="0.2">
      <c r="A9" s="3"/>
      <c r="B9" s="3"/>
    </row>
    <row r="10" spans="1:2" x14ac:dyDescent="0.2">
      <c r="A10" s="3"/>
      <c r="B10" s="3"/>
    </row>
    <row r="11" spans="1:2" x14ac:dyDescent="0.2">
      <c r="A11" s="3"/>
      <c r="B11" s="3"/>
    </row>
    <row r="12" spans="1:2" x14ac:dyDescent="0.2">
      <c r="A12" s="3"/>
      <c r="B12" s="3"/>
    </row>
    <row r="13" spans="1:2" x14ac:dyDescent="0.2">
      <c r="A13" s="3"/>
      <c r="B13" s="3"/>
    </row>
    <row r="14" spans="1:2" x14ac:dyDescent="0.2">
      <c r="A14" s="3"/>
      <c r="B14" s="3"/>
    </row>
    <row r="15" spans="1:2" x14ac:dyDescent="0.2">
      <c r="A15" s="3"/>
      <c r="B15" s="3"/>
    </row>
    <row r="16" spans="1:2" x14ac:dyDescent="0.2">
      <c r="A16" s="3"/>
      <c r="B16" s="3"/>
    </row>
    <row r="17" spans="1:2" x14ac:dyDescent="0.2">
      <c r="A17" s="3"/>
      <c r="B17" s="3"/>
    </row>
    <row r="18" spans="1:2" x14ac:dyDescent="0.2">
      <c r="A18" s="3"/>
      <c r="B18" s="3"/>
    </row>
    <row r="19" spans="1:2" x14ac:dyDescent="0.2">
      <c r="A19" s="3"/>
      <c r="B19" s="3"/>
    </row>
    <row r="20" spans="1:2" x14ac:dyDescent="0.2">
      <c r="A20" s="3"/>
      <c r="B20" s="3"/>
    </row>
    <row r="21" spans="1:2" x14ac:dyDescent="0.2">
      <c r="A21" s="3"/>
      <c r="B21" s="3"/>
    </row>
    <row r="22" spans="1:2" x14ac:dyDescent="0.2">
      <c r="A22" s="3"/>
      <c r="B22" s="3"/>
    </row>
    <row r="23" spans="1:2" x14ac:dyDescent="0.2">
      <c r="A23" s="3"/>
      <c r="B23" s="3"/>
    </row>
    <row r="24" spans="1:2" x14ac:dyDescent="0.2">
      <c r="A24" s="3"/>
      <c r="B24" s="3"/>
    </row>
    <row r="25" spans="1:2" x14ac:dyDescent="0.2">
      <c r="A25" s="3"/>
      <c r="B25" s="3"/>
    </row>
    <row r="26" spans="1:2" x14ac:dyDescent="0.2">
      <c r="A26" s="3"/>
      <c r="B26" s="3"/>
    </row>
    <row r="27" spans="1:2" x14ac:dyDescent="0.2">
      <c r="A27" s="3"/>
      <c r="B27" s="3"/>
    </row>
    <row r="28" spans="1:2" x14ac:dyDescent="0.2">
      <c r="A28" s="3"/>
      <c r="B28" s="3"/>
    </row>
    <row r="29" spans="1:2" x14ac:dyDescent="0.2">
      <c r="A29" s="3"/>
      <c r="B29" s="3"/>
    </row>
    <row r="30" spans="1:2" x14ac:dyDescent="0.2">
      <c r="A30" s="3"/>
      <c r="B30" s="3"/>
    </row>
    <row r="31" spans="1:2" x14ac:dyDescent="0.2">
      <c r="A31" s="3"/>
      <c r="B31" s="3"/>
    </row>
    <row r="32" spans="1:2" x14ac:dyDescent="0.2">
      <c r="A32" s="3"/>
      <c r="B32" s="3"/>
    </row>
    <row r="33" spans="1:2" x14ac:dyDescent="0.2">
      <c r="A33" s="3"/>
      <c r="B33" s="3"/>
    </row>
    <row r="34" spans="1:2" x14ac:dyDescent="0.2">
      <c r="A34" s="3"/>
      <c r="B34" s="3"/>
    </row>
    <row r="35" spans="1:2" x14ac:dyDescent="0.2">
      <c r="A35" s="3"/>
      <c r="B35" s="3"/>
    </row>
    <row r="36" spans="1:2" x14ac:dyDescent="0.2">
      <c r="A36" s="3"/>
      <c r="B36" s="3"/>
    </row>
    <row r="37" spans="1:2" x14ac:dyDescent="0.2">
      <c r="A37" s="3"/>
      <c r="B37" s="3"/>
    </row>
    <row r="38" spans="1:2" x14ac:dyDescent="0.2">
      <c r="A38" s="3"/>
      <c r="B38" s="3"/>
    </row>
    <row r="39" spans="1:2" x14ac:dyDescent="0.2">
      <c r="A39" s="3"/>
      <c r="B39" s="3"/>
    </row>
    <row r="40" spans="1:2" x14ac:dyDescent="0.2">
      <c r="A40" s="3"/>
      <c r="B40" s="3"/>
    </row>
    <row r="41" spans="1:2" x14ac:dyDescent="0.2">
      <c r="A41" s="3"/>
      <c r="B41" s="3"/>
    </row>
    <row r="42" spans="1:2" x14ac:dyDescent="0.2">
      <c r="A42" s="3"/>
      <c r="B42" s="3"/>
    </row>
    <row r="43" spans="1:2" x14ac:dyDescent="0.2">
      <c r="A43" s="3"/>
      <c r="B43" s="3"/>
    </row>
    <row r="44" spans="1:2" x14ac:dyDescent="0.2">
      <c r="A44" s="3"/>
      <c r="B44" s="3"/>
    </row>
    <row r="45" spans="1:2" x14ac:dyDescent="0.2">
      <c r="A45" s="3"/>
      <c r="B45" s="3"/>
    </row>
    <row r="46" spans="1:2" x14ac:dyDescent="0.2">
      <c r="A46" s="3"/>
      <c r="B46" s="3"/>
    </row>
    <row r="47" spans="1:2" x14ac:dyDescent="0.2">
      <c r="A47" s="3"/>
      <c r="B47" s="3"/>
    </row>
    <row r="48" spans="1:2" x14ac:dyDescent="0.2">
      <c r="A48" s="3"/>
      <c r="B48" s="3"/>
    </row>
    <row r="49" spans="1:2" x14ac:dyDescent="0.2">
      <c r="A49" s="3"/>
      <c r="B49" s="3"/>
    </row>
    <row r="50" spans="1:2" x14ac:dyDescent="0.2">
      <c r="A50" s="3"/>
      <c r="B50" s="3"/>
    </row>
    <row r="51" spans="1:2" x14ac:dyDescent="0.2">
      <c r="A51" s="3"/>
      <c r="B51" s="3"/>
    </row>
    <row r="52" spans="1:2" x14ac:dyDescent="0.2">
      <c r="A52" s="3"/>
      <c r="B52" s="3"/>
    </row>
    <row r="53" spans="1:2" x14ac:dyDescent="0.2">
      <c r="A53" s="3"/>
      <c r="B53" s="3"/>
    </row>
    <row r="54" spans="1:2" x14ac:dyDescent="0.2">
      <c r="A54" s="3"/>
      <c r="B54" s="3"/>
    </row>
    <row r="55" spans="1:2" x14ac:dyDescent="0.2">
      <c r="A55" s="3"/>
      <c r="B55" s="3"/>
    </row>
    <row r="56" spans="1:2" x14ac:dyDescent="0.2">
      <c r="A56" s="3"/>
      <c r="B56" s="3"/>
    </row>
    <row r="57" spans="1:2" x14ac:dyDescent="0.2">
      <c r="A57" s="3"/>
      <c r="B57" s="3"/>
    </row>
    <row r="58" spans="1:2" x14ac:dyDescent="0.2">
      <c r="A58" s="3"/>
      <c r="B58" s="3"/>
    </row>
    <row r="59" spans="1:2" x14ac:dyDescent="0.2">
      <c r="A59" s="3"/>
      <c r="B59" s="3"/>
    </row>
    <row r="60" spans="1:2" x14ac:dyDescent="0.2">
      <c r="A60" s="3"/>
      <c r="B60" s="3"/>
    </row>
    <row r="61" spans="1:2" x14ac:dyDescent="0.2">
      <c r="A61" s="3"/>
      <c r="B61" s="3"/>
    </row>
    <row r="62" spans="1:2" x14ac:dyDescent="0.2">
      <c r="A62" s="3"/>
      <c r="B62" s="3"/>
    </row>
    <row r="63" spans="1:2" x14ac:dyDescent="0.2">
      <c r="A63" s="3"/>
      <c r="B63" s="3"/>
    </row>
    <row r="64" spans="1:2" x14ac:dyDescent="0.2">
      <c r="A64" s="3"/>
      <c r="B64" s="3"/>
    </row>
    <row r="65" spans="1:2" x14ac:dyDescent="0.2">
      <c r="A65" s="3"/>
      <c r="B65" s="3"/>
    </row>
    <row r="66" spans="1:2" x14ac:dyDescent="0.2">
      <c r="A66" s="3"/>
      <c r="B66" s="3"/>
    </row>
    <row r="67" spans="1:2" x14ac:dyDescent="0.2">
      <c r="A67" s="3"/>
      <c r="B67" s="3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EGM-IMC 21 en 22 feb</vt:lpstr>
      <vt:lpstr>Blad2</vt:lpstr>
      <vt:lpstr>Blad3</vt:lpstr>
      <vt:lpstr>'EGM-IMC 21 en 22 feb'!Afdrukbereik</vt:lpstr>
    </vt:vector>
  </TitlesOfParts>
  <Company>Home Use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de Ronde-Oudemans</dc:creator>
  <cp:lastModifiedBy>Ties van Gog</cp:lastModifiedBy>
  <cp:lastPrinted>2013-12-27T20:30:10Z</cp:lastPrinted>
  <dcterms:created xsi:type="dcterms:W3CDTF">2005-02-02T14:54:55Z</dcterms:created>
  <dcterms:modified xsi:type="dcterms:W3CDTF">2026-02-23T08:43:04Z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776713299</vt:i4>
  </property>
  <property fmtid="{D5CDD505-2E9C-101B-9397-08002B2CF9AE}" pid="3" name="_EmailSubject">
    <vt:lpwstr>Leuk stukkie</vt:lpwstr>
  </property>
  <property fmtid="{D5CDD505-2E9C-101B-9397-08002B2CF9AE}" pid="4" name="_AuthorEmail">
    <vt:lpwstr>info@derondeoudemans.com</vt:lpwstr>
  </property>
  <property fmtid="{D5CDD505-2E9C-101B-9397-08002B2CF9AE}" pid="5" name="_AuthorEmailDisplayName">
    <vt:lpwstr>Marie de Ronde-Oudemans</vt:lpwstr>
  </property>
  <property fmtid="{D5CDD505-2E9C-101B-9397-08002B2CF9AE}" pid="6" name="_ReviewingToolsShownOnce">
    <vt:lpwstr/>
  </property>
</Properties>
</file>