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5-2026\"/>
    </mc:Choice>
  </mc:AlternateContent>
  <xr:revisionPtr revIDLastSave="0" documentId="8_{A11F4BAF-1F4C-4E49-881B-981A6AAB9755}" xr6:coauthVersionLast="47" xr6:coauthVersionMax="47" xr10:uidLastSave="{00000000-0000-0000-0000-000000000000}"/>
  <bookViews>
    <workbookView xWindow="-120" yWindow="-120" windowWidth="21840" windowHeight="13020" xr2:uid="{3CA486DE-BCEA-4E96-B993-F4019F71D6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F8" i="1" l="1"/>
  <c r="F9" i="1" l="1"/>
  <c r="F10" i="1" s="1"/>
  <c r="F11" i="1" s="1"/>
  <c r="F12" i="1" l="1"/>
  <c r="G8" i="1" s="1"/>
  <c r="G9" i="1" s="1"/>
  <c r="G10" i="1" l="1"/>
  <c r="G11" i="1" s="1"/>
  <c r="G12" i="1" l="1"/>
  <c r="F13" i="1" s="1"/>
  <c r="F14" i="1" l="1"/>
  <c r="F15" i="1" s="1"/>
  <c r="F16" i="1" l="1"/>
  <c r="F17" i="1" s="1"/>
  <c r="F18" i="1" s="1"/>
  <c r="G14" i="1" s="1"/>
  <c r="G15" i="1" s="1"/>
  <c r="G16" i="1" l="1"/>
  <c r="G17" i="1" s="1"/>
  <c r="G18" i="1" s="1"/>
  <c r="F20" i="1" l="1"/>
  <c r="F21" i="1" s="1"/>
  <c r="F22" i="1" s="1"/>
  <c r="F23" i="1" s="1"/>
  <c r="F24" i="1" s="1"/>
  <c r="F19" i="1"/>
  <c r="G20" i="1" l="1"/>
  <c r="G21" i="1" s="1"/>
  <c r="G22" i="1" s="1"/>
  <c r="G23" i="1" s="1"/>
  <c r="G24" i="1" s="1"/>
  <c r="F25" i="1"/>
  <c r="F26" i="1" l="1"/>
  <c r="G25" i="1"/>
  <c r="F27" i="1" s="1"/>
  <c r="F28" i="1" s="1"/>
  <c r="F29" i="1" s="1"/>
  <c r="F30" i="1" s="1"/>
  <c r="F31" i="1" s="1"/>
  <c r="F32" i="1" s="1"/>
  <c r="G27" i="1" s="1"/>
  <c r="G28" i="1" s="1"/>
  <c r="G29" i="1" s="1"/>
  <c r="G30" i="1" s="1"/>
  <c r="G31" i="1" s="1"/>
  <c r="G32" i="1" s="1"/>
  <c r="F33" i="1" l="1"/>
  <c r="F34" i="1"/>
  <c r="F35" i="1" s="1"/>
  <c r="F36" i="1" s="1"/>
  <c r="F37" i="1" s="1"/>
  <c r="F38" i="1" s="1"/>
  <c r="F39" i="1" s="1"/>
  <c r="G34" i="1" s="1"/>
  <c r="G35" i="1" s="1"/>
  <c r="G36" i="1" s="1"/>
  <c r="G37" i="1" s="1"/>
  <c r="G38" i="1" s="1"/>
  <c r="G39" i="1" s="1"/>
  <c r="F40" i="1" l="1"/>
  <c r="F42" i="1" s="1"/>
  <c r="F43" i="1" s="1"/>
  <c r="F41" i="1"/>
  <c r="F44" i="1" l="1"/>
  <c r="F46" i="1" s="1"/>
  <c r="F48" i="1" s="1"/>
  <c r="G41" i="1" s="1"/>
  <c r="G42" i="1" s="1"/>
  <c r="G43" i="1" s="1"/>
  <c r="G44" i="1" s="1"/>
  <c r="G46" i="1" s="1"/>
  <c r="G48" i="1" s="1"/>
  <c r="F50" i="1" s="1"/>
</calcChain>
</file>

<file path=xl/sharedStrings.xml><?xml version="1.0" encoding="utf-8"?>
<sst xmlns="http://schemas.openxmlformats.org/spreadsheetml/2006/main" count="172" uniqueCount="128">
  <si>
    <t>St.nr.</t>
  </si>
  <si>
    <t>Naam</t>
  </si>
  <si>
    <t>Ru-</t>
  </si>
  <si>
    <t>Plaats</t>
  </si>
  <si>
    <t>Paarden</t>
  </si>
  <si>
    <t>Start 1e</t>
  </si>
  <si>
    <t>Start 2e</t>
  </si>
  <si>
    <t>briek</t>
  </si>
  <si>
    <t>Pony's</t>
  </si>
  <si>
    <t>manche</t>
  </si>
  <si>
    <t>Wagenberg</t>
  </si>
  <si>
    <t>1PO</t>
  </si>
  <si>
    <t>2PO</t>
  </si>
  <si>
    <t>1PA</t>
  </si>
  <si>
    <t>Reguliere wedstrijd</t>
  </si>
  <si>
    <t>Veldhoven</t>
  </si>
  <si>
    <t xml:space="preserve">Frank Houben </t>
  </si>
  <si>
    <t>Mol ( B. )</t>
  </si>
  <si>
    <t>Ilse Kuenen</t>
  </si>
  <si>
    <t>Baukje</t>
  </si>
  <si>
    <t>Milou Vangelooven</t>
  </si>
  <si>
    <t>Houthalen</t>
  </si>
  <si>
    <t>Terheijden</t>
  </si>
  <si>
    <t>Prinsenbeek</t>
  </si>
  <si>
    <t>Eric Eijpelaer</t>
  </si>
  <si>
    <t>2PA</t>
  </si>
  <si>
    <t xml:space="preserve">Rumble &amp; Strana </t>
  </si>
  <si>
    <t>4PO</t>
  </si>
  <si>
    <t>Annemarie Kuenen</t>
  </si>
  <si>
    <t>Hanneke &amp; Moto Moto</t>
  </si>
  <si>
    <t>Lode Reynders</t>
  </si>
  <si>
    <t>Kees Vorstenbosch</t>
  </si>
  <si>
    <t>Binkie &amp; Blacky &amp;</t>
  </si>
  <si>
    <t>Jacky &amp; Teuntje</t>
  </si>
  <si>
    <t>Veulen</t>
  </si>
  <si>
    <t>Aanvang wedstrijd en parcours verkennen tot:</t>
  </si>
  <si>
    <t>Pauze    &amp;    Parcours verkennen  +/- 30 min.     &amp;     Slepen .</t>
  </si>
  <si>
    <t>Bernie Damen</t>
  </si>
  <si>
    <t>Oosterhout</t>
  </si>
  <si>
    <t xml:space="preserve">Sandy  /  Sky  </t>
  </si>
  <si>
    <t>Frans Hellegers</t>
  </si>
  <si>
    <t>Karel Geentjens</t>
  </si>
  <si>
    <t>Tymke4</t>
  </si>
  <si>
    <t>16.00</t>
  </si>
  <si>
    <t>Eveline de Louw</t>
  </si>
  <si>
    <t>OHZ</t>
  </si>
  <si>
    <t>Beek en Donk</t>
  </si>
  <si>
    <t>Davina</t>
  </si>
  <si>
    <t>Minke Schouten</t>
  </si>
  <si>
    <t>Cayenne &amp; Danouh</t>
  </si>
  <si>
    <t>Sjannek</t>
  </si>
  <si>
    <t>Fauve Degreef</t>
  </si>
  <si>
    <t>Wiwi</t>
  </si>
  <si>
    <t>Boefje</t>
  </si>
  <si>
    <t>Jivi</t>
  </si>
  <si>
    <t>Emma</t>
  </si>
  <si>
    <t>Pow Pow</t>
  </si>
  <si>
    <r>
      <t xml:space="preserve">Hannelore Houben </t>
    </r>
    <r>
      <rPr>
        <i/>
        <sz val="11"/>
        <color theme="1"/>
        <rFont val="Arial"/>
        <family val="2"/>
      </rPr>
      <t>Jeugd</t>
    </r>
  </si>
  <si>
    <t>Ivo Swinkels</t>
  </si>
  <si>
    <t>Casanova &amp; Chameur</t>
  </si>
  <si>
    <r>
      <t xml:space="preserve">    </t>
    </r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     </t>
    </r>
    <r>
      <rPr>
        <b/>
        <sz val="14"/>
        <color rgb="FF996633"/>
        <rFont val="Calibri"/>
        <family val="2"/>
        <scheme val="minor"/>
      </rPr>
      <t xml:space="preserve">E.G.M. -- IMC  2025 / 2026. </t>
    </r>
    <r>
      <rPr>
        <b/>
        <sz val="14"/>
        <rFont val="Calibri"/>
        <family val="2"/>
        <scheme val="minor"/>
      </rPr>
      <t xml:space="preserve">              Zater</t>
    </r>
    <r>
      <rPr>
        <b/>
        <sz val="14"/>
        <color rgb="FF002060"/>
        <rFont val="Calibri"/>
        <family val="2"/>
        <scheme val="minor"/>
      </rPr>
      <t>dag 24 januari 2026.</t>
    </r>
  </si>
  <si>
    <t>Linda Smits</t>
  </si>
  <si>
    <t>111.</t>
  </si>
  <si>
    <t>Tilburg</t>
  </si>
  <si>
    <t>Schijndel</t>
  </si>
  <si>
    <t>Black Nero</t>
  </si>
  <si>
    <t>500.</t>
  </si>
  <si>
    <t>123.</t>
  </si>
  <si>
    <t>456.</t>
  </si>
  <si>
    <t>873A</t>
  </si>
  <si>
    <t>599 A</t>
  </si>
  <si>
    <t>Erik Couwenberg</t>
  </si>
  <si>
    <t>Zazou &amp; North</t>
  </si>
  <si>
    <t>Barbie Girl</t>
  </si>
  <si>
    <t>Elke Weber</t>
  </si>
  <si>
    <t>112.</t>
  </si>
  <si>
    <t>Straelen ( D. )</t>
  </si>
  <si>
    <t>Coradfo</t>
  </si>
  <si>
    <t>AAA.</t>
  </si>
  <si>
    <t>BBB.</t>
  </si>
  <si>
    <t>Cusco &amp; Rusty</t>
  </si>
  <si>
    <t>Vlimmeren ( B. )</t>
  </si>
  <si>
    <t>1233.</t>
  </si>
  <si>
    <t>Marelle Bachem</t>
  </si>
  <si>
    <t>Dussledorf ( D. )</t>
  </si>
  <si>
    <t>Duncan</t>
  </si>
  <si>
    <t>Jutta Barkschat</t>
  </si>
  <si>
    <t>Kerken ( D. )</t>
  </si>
  <si>
    <t>Casper</t>
  </si>
  <si>
    <t>1223.</t>
  </si>
  <si>
    <t>June Lettani</t>
  </si>
  <si>
    <t>Leo</t>
  </si>
  <si>
    <t>599B</t>
  </si>
  <si>
    <t>599A</t>
  </si>
  <si>
    <t>Gin</t>
  </si>
  <si>
    <t>Herderen ( B. )</t>
  </si>
  <si>
    <t>Houthalen ( B. )</t>
  </si>
  <si>
    <r>
      <t xml:space="preserve">Cloé      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trekpaard)</t>
    </r>
  </si>
  <si>
    <t>4PA</t>
  </si>
  <si>
    <t>Wuustwesel ( B. )</t>
  </si>
  <si>
    <t>Sven Stuyck</t>
  </si>
  <si>
    <t>Caesar &amp; Nero</t>
  </si>
  <si>
    <t>Xtreme &amp; Yaro</t>
  </si>
  <si>
    <t>Bruno Taverniers</t>
  </si>
  <si>
    <t>Zandvliet ( B. )</t>
  </si>
  <si>
    <t>Fellow &amp; Guiness</t>
  </si>
  <si>
    <t>Michigan &amp; Nandro</t>
  </si>
  <si>
    <t>Kokkie &amp; Peppi</t>
  </si>
  <si>
    <t>Bilzen-Hoeselt ( B. )</t>
  </si>
  <si>
    <t>Stijn Louwies</t>
  </si>
  <si>
    <t>234.</t>
  </si>
  <si>
    <t>321.</t>
  </si>
  <si>
    <t>567.</t>
  </si>
  <si>
    <t>Dirk Vanhees</t>
  </si>
  <si>
    <t>Wellen ( b. )</t>
  </si>
  <si>
    <t>Melbourne</t>
  </si>
  <si>
    <t>Nick Gaens</t>
  </si>
  <si>
    <t xml:space="preserve">Wellen ( B. ) </t>
  </si>
  <si>
    <t>Navaro</t>
  </si>
  <si>
    <t>998.</t>
  </si>
  <si>
    <t>Christel van Veen</t>
  </si>
  <si>
    <t>Flay</t>
  </si>
  <si>
    <t>Johan van Hooydonk</t>
  </si>
  <si>
    <t>Bavel</t>
  </si>
  <si>
    <t>Lymora &amp; Miss Feebert</t>
  </si>
  <si>
    <t>Dimitri Verstraeten</t>
  </si>
  <si>
    <t>Arendonk ( B. )</t>
  </si>
  <si>
    <t>Macho &amp; 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</si>
</sst>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1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Arial"/>
      <family val="2"/>
    </font>
    <font>
      <sz val="12"/>
      <color rgb="FF00206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rgb="FF996633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2060"/>
      <name val="Arial"/>
      <family val="2"/>
    </font>
    <font>
      <i/>
      <sz val="11"/>
      <color theme="1"/>
      <name val="Arial"/>
      <family val="2"/>
    </font>
    <font>
      <b/>
      <sz val="12"/>
      <color rgb="FF002060"/>
      <name val="Arial"/>
      <family val="2"/>
    </font>
    <font>
      <b/>
      <sz val="12"/>
      <name val="Arial"/>
      <family val="2"/>
    </font>
    <font>
      <sz val="11.5"/>
      <color theme="1"/>
      <name val="Arial"/>
      <family val="2"/>
    </font>
    <font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0" fontId="5" fillId="3" borderId="12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3" borderId="0" xfId="0" applyFill="1"/>
    <xf numFmtId="0" fontId="10" fillId="0" borderId="0" xfId="0" applyFont="1"/>
    <xf numFmtId="0" fontId="13" fillId="0" borderId="6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4" fontId="5" fillId="0" borderId="41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14" fillId="2" borderId="4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49" fontId="3" fillId="0" borderId="13" xfId="0" applyNumberFormat="1" applyFont="1" applyBorder="1" applyAlignment="1">
      <alignment horizontal="left" vertical="center"/>
    </xf>
    <xf numFmtId="49" fontId="7" fillId="4" borderId="13" xfId="0" applyNumberFormat="1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right" vertical="center"/>
    </xf>
    <xf numFmtId="0" fontId="13" fillId="3" borderId="14" xfId="0" applyFont="1" applyFill="1" applyBorder="1" applyAlignment="1">
      <alignment horizontal="left" vertical="center"/>
    </xf>
    <xf numFmtId="0" fontId="10" fillId="0" borderId="30" xfId="0" applyFont="1" applyBorder="1"/>
    <xf numFmtId="0" fontId="10" fillId="0" borderId="31" xfId="0" applyFont="1" applyBorder="1"/>
    <xf numFmtId="0" fontId="10" fillId="0" borderId="21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10" fillId="0" borderId="18" xfId="0" applyFont="1" applyBorder="1"/>
    <xf numFmtId="0" fontId="10" fillId="0" borderId="18" xfId="0" applyFont="1" applyBorder="1" applyAlignment="1">
      <alignment horizontal="center"/>
    </xf>
    <xf numFmtId="0" fontId="10" fillId="0" borderId="21" xfId="0" applyFont="1" applyBorder="1"/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3" borderId="30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36" xfId="0" applyFont="1" applyBorder="1"/>
    <xf numFmtId="0" fontId="10" fillId="6" borderId="17" xfId="0" applyFont="1" applyFill="1" applyBorder="1" applyAlignment="1">
      <alignment horizontal="right" vertical="center"/>
    </xf>
    <xf numFmtId="0" fontId="11" fillId="0" borderId="48" xfId="0" applyFont="1" applyBorder="1"/>
    <xf numFmtId="0" fontId="11" fillId="0" borderId="49" xfId="0" applyFont="1" applyBorder="1"/>
    <xf numFmtId="0" fontId="11" fillId="0" borderId="48" xfId="0" applyFont="1" applyBorder="1" applyAlignment="1">
      <alignment horizontal="center" vertical="center"/>
    </xf>
    <xf numFmtId="164" fontId="18" fillId="2" borderId="15" xfId="0" applyNumberFormat="1" applyFont="1" applyFill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11" fillId="3" borderId="15" xfId="0" applyNumberFormat="1" applyFont="1" applyFill="1" applyBorder="1" applyAlignment="1">
      <alignment horizontal="center" vertical="center"/>
    </xf>
    <xf numFmtId="164" fontId="17" fillId="0" borderId="19" xfId="0" applyNumberFormat="1" applyFont="1" applyBorder="1" applyAlignment="1">
      <alignment horizontal="center" vertical="center"/>
    </xf>
    <xf numFmtId="164" fontId="17" fillId="0" borderId="20" xfId="0" applyNumberFormat="1" applyFont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/>
    </xf>
    <xf numFmtId="164" fontId="17" fillId="0" borderId="34" xfId="0" applyNumberFormat="1" applyFont="1" applyBorder="1" applyAlignment="1">
      <alignment horizontal="center" vertical="center"/>
    </xf>
    <xf numFmtId="164" fontId="17" fillId="0" borderId="32" xfId="0" applyNumberFormat="1" applyFont="1" applyBorder="1" applyAlignment="1">
      <alignment horizontal="center" vertical="center"/>
    </xf>
    <xf numFmtId="164" fontId="17" fillId="0" borderId="24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164" fontId="17" fillId="5" borderId="20" xfId="0" applyNumberFormat="1" applyFont="1" applyFill="1" applyBorder="1" applyAlignment="1">
      <alignment horizontal="center" vertical="center"/>
    </xf>
    <xf numFmtId="164" fontId="18" fillId="5" borderId="15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18" fillId="5" borderId="38" xfId="0" applyNumberFormat="1" applyFont="1" applyFill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164" fontId="17" fillId="0" borderId="33" xfId="0" applyNumberFormat="1" applyFont="1" applyBorder="1" applyAlignment="1">
      <alignment horizontal="center" vertical="center"/>
    </xf>
    <xf numFmtId="0" fontId="10" fillId="6" borderId="29" xfId="0" applyFont="1" applyFill="1" applyBorder="1" applyAlignment="1">
      <alignment horizontal="right" vertical="center"/>
    </xf>
    <xf numFmtId="0" fontId="5" fillId="6" borderId="22" xfId="0" applyFont="1" applyFill="1" applyBorder="1" applyAlignment="1">
      <alignment horizontal="right" vertical="center"/>
    </xf>
    <xf numFmtId="0" fontId="2" fillId="6" borderId="22" xfId="0" applyFont="1" applyFill="1" applyBorder="1"/>
    <xf numFmtId="0" fontId="10" fillId="6" borderId="17" xfId="0" applyFont="1" applyFill="1" applyBorder="1"/>
    <xf numFmtId="0" fontId="15" fillId="6" borderId="22" xfId="0" applyFont="1" applyFill="1" applyBorder="1"/>
    <xf numFmtId="0" fontId="10" fillId="6" borderId="23" xfId="0" applyFont="1" applyFill="1" applyBorder="1" applyAlignment="1">
      <alignment horizontal="right" vertical="center"/>
    </xf>
    <xf numFmtId="164" fontId="17" fillId="3" borderId="32" xfId="0" applyNumberFormat="1" applyFont="1" applyFill="1" applyBorder="1" applyAlignment="1">
      <alignment horizontal="center" vertical="center"/>
    </xf>
    <xf numFmtId="164" fontId="17" fillId="3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17" xfId="0" applyFont="1" applyBorder="1"/>
    <xf numFmtId="0" fontId="10" fillId="0" borderId="17" xfId="0" applyFont="1" applyBorder="1" applyAlignment="1">
      <alignment horizontal="right"/>
    </xf>
    <xf numFmtId="0" fontId="10" fillId="6" borderId="23" xfId="0" applyFont="1" applyFill="1" applyBorder="1"/>
    <xf numFmtId="0" fontId="10" fillId="0" borderId="48" xfId="0" applyFont="1" applyBorder="1"/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/>
    <xf numFmtId="0" fontId="10" fillId="0" borderId="29" xfId="0" applyFont="1" applyBorder="1" applyAlignment="1">
      <alignment horizontal="right"/>
    </xf>
    <xf numFmtId="0" fontId="11" fillId="6" borderId="17" xfId="0" applyFont="1" applyFill="1" applyBorder="1" applyAlignment="1">
      <alignment horizontal="right" vertical="center"/>
    </xf>
    <xf numFmtId="0" fontId="10" fillId="6" borderId="28" xfId="0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vertical="center"/>
    </xf>
    <xf numFmtId="0" fontId="19" fillId="0" borderId="21" xfId="0" applyFont="1" applyBorder="1"/>
    <xf numFmtId="0" fontId="5" fillId="3" borderId="22" xfId="0" applyFont="1" applyFill="1" applyBorder="1" applyAlignment="1">
      <alignment horizontal="right" vertical="center"/>
    </xf>
    <xf numFmtId="164" fontId="17" fillId="2" borderId="15" xfId="0" applyNumberFormat="1" applyFont="1" applyFill="1" applyBorder="1" applyAlignment="1">
      <alignment horizontal="center" vertical="center"/>
    </xf>
    <xf numFmtId="0" fontId="10" fillId="0" borderId="28" xfId="0" applyFont="1" applyBorder="1"/>
    <xf numFmtId="0" fontId="19" fillId="0" borderId="18" xfId="0" applyFont="1" applyBorder="1" applyAlignment="1">
      <alignment horizontal="left" vertical="center"/>
    </xf>
    <xf numFmtId="0" fontId="10" fillId="0" borderId="50" xfId="0" applyFont="1" applyBorder="1"/>
    <xf numFmtId="0" fontId="10" fillId="0" borderId="51" xfId="0" applyFont="1" applyBorder="1"/>
    <xf numFmtId="0" fontId="10" fillId="0" borderId="37" xfId="0" applyFont="1" applyBorder="1"/>
    <xf numFmtId="0" fontId="10" fillId="0" borderId="51" xfId="0" applyFont="1" applyBorder="1" applyAlignment="1">
      <alignment horizontal="center" vertical="center"/>
    </xf>
    <xf numFmtId="0" fontId="11" fillId="6" borderId="23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vertical="center"/>
    </xf>
    <xf numFmtId="0" fontId="10" fillId="3" borderId="49" xfId="0" applyFont="1" applyFill="1" applyBorder="1" applyAlignment="1">
      <alignment vertical="center"/>
    </xf>
    <xf numFmtId="0" fontId="10" fillId="0" borderId="35" xfId="0" applyFont="1" applyBorder="1"/>
    <xf numFmtId="0" fontId="10" fillId="0" borderId="35" xfId="0" applyFont="1" applyBorder="1" applyAlignment="1">
      <alignment horizontal="center"/>
    </xf>
    <xf numFmtId="0" fontId="10" fillId="3" borderId="5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3" borderId="17" xfId="0" applyFont="1" applyFill="1" applyBorder="1" applyAlignment="1">
      <alignment horizontal="right" vertical="center"/>
    </xf>
    <xf numFmtId="164" fontId="17" fillId="0" borderId="52" xfId="0" applyNumberFormat="1" applyFont="1" applyBorder="1" applyAlignment="1">
      <alignment horizontal="center" vertical="center"/>
    </xf>
    <xf numFmtId="164" fontId="17" fillId="0" borderId="53" xfId="0" applyNumberFormat="1" applyFont="1" applyBorder="1" applyAlignment="1">
      <alignment horizontal="center" vertical="center"/>
    </xf>
    <xf numFmtId="164" fontId="17" fillId="2" borderId="46" xfId="0" applyNumberFormat="1" applyFont="1" applyFill="1" applyBorder="1" applyAlignment="1">
      <alignment horizontal="center" vertical="center"/>
    </xf>
    <xf numFmtId="164" fontId="17" fillId="2" borderId="47" xfId="0" applyNumberFormat="1" applyFont="1" applyFill="1" applyBorder="1" applyAlignment="1">
      <alignment horizontal="center" vertical="center"/>
    </xf>
    <xf numFmtId="164" fontId="17" fillId="2" borderId="19" xfId="0" applyNumberFormat="1" applyFont="1" applyFill="1" applyBorder="1" applyAlignment="1">
      <alignment horizontal="center" vertical="center"/>
    </xf>
    <xf numFmtId="164" fontId="17" fillId="2" borderId="20" xfId="0" applyNumberFormat="1" applyFont="1" applyFill="1" applyBorder="1" applyAlignment="1">
      <alignment horizontal="center" vertical="center"/>
    </xf>
    <xf numFmtId="164" fontId="17" fillId="2" borderId="3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0" fillId="7" borderId="17" xfId="0" applyFont="1" applyFill="1" applyBorder="1" applyAlignment="1">
      <alignment horizontal="right"/>
    </xf>
    <xf numFmtId="0" fontId="10" fillId="8" borderId="18" xfId="0" applyFont="1" applyFill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8" fillId="0" borderId="21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3300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8F9-1F1B-4685-A5AB-160AD8DDB3A9}">
  <dimension ref="A1:Q51"/>
  <sheetViews>
    <sheetView tabSelected="1" zoomScale="85" zoomScaleNormal="85" workbookViewId="0">
      <selection activeCell="K34" sqref="K34"/>
    </sheetView>
  </sheetViews>
  <sheetFormatPr defaultRowHeight="15" x14ac:dyDescent="0.25"/>
  <cols>
    <col min="1" max="1" width="7.85546875" customWidth="1"/>
    <col min="2" max="2" width="24.85546875" customWidth="1"/>
    <col min="3" max="3" width="7.28515625" customWidth="1"/>
    <col min="4" max="4" width="20.5703125" customWidth="1"/>
    <col min="5" max="5" width="23" customWidth="1"/>
    <col min="6" max="6" width="9.140625" customWidth="1"/>
    <col min="8" max="8" width="4.7109375" customWidth="1"/>
    <col min="10" max="10" width="17.42578125" customWidth="1"/>
    <col min="11" max="11" width="7.42578125" customWidth="1"/>
    <col min="12" max="12" width="19" customWidth="1"/>
    <col min="13" max="13" width="18" customWidth="1"/>
  </cols>
  <sheetData>
    <row r="1" spans="1:16" ht="15.75" customHeight="1" thickTop="1" x14ac:dyDescent="0.25">
      <c r="A1" s="129" t="s">
        <v>60</v>
      </c>
      <c r="B1" s="130"/>
      <c r="C1" s="130"/>
      <c r="D1" s="130"/>
      <c r="E1" s="130"/>
      <c r="F1" s="130"/>
      <c r="G1" s="131"/>
      <c r="H1" s="1"/>
    </row>
    <row r="2" spans="1:16" ht="15.75" customHeight="1" thickBot="1" x14ac:dyDescent="0.3">
      <c r="A2" s="132"/>
      <c r="B2" s="133"/>
      <c r="C2" s="133"/>
      <c r="D2" s="133"/>
      <c r="E2" s="133"/>
      <c r="F2" s="133"/>
      <c r="G2" s="134"/>
      <c r="H2" s="1"/>
    </row>
    <row r="3" spans="1:16" ht="16.5" thickTop="1" x14ac:dyDescent="0.25">
      <c r="A3" s="8" t="s">
        <v>0</v>
      </c>
      <c r="B3" s="9" t="s">
        <v>1</v>
      </c>
      <c r="C3" s="16" t="s">
        <v>2</v>
      </c>
      <c r="D3" s="9" t="s">
        <v>3</v>
      </c>
      <c r="E3" s="10" t="s">
        <v>4</v>
      </c>
      <c r="F3" s="17" t="s">
        <v>5</v>
      </c>
      <c r="G3" s="18" t="s">
        <v>6</v>
      </c>
      <c r="H3" s="2"/>
      <c r="O3" s="15"/>
      <c r="P3" s="15"/>
    </row>
    <row r="4" spans="1:16" ht="16.5" thickBot="1" x14ac:dyDescent="0.3">
      <c r="A4" s="11"/>
      <c r="B4" s="12"/>
      <c r="C4" s="19" t="s">
        <v>7</v>
      </c>
      <c r="D4" s="12"/>
      <c r="E4" s="13" t="s">
        <v>8</v>
      </c>
      <c r="F4" s="20" t="s">
        <v>9</v>
      </c>
      <c r="G4" s="21" t="s">
        <v>9</v>
      </c>
      <c r="H4" s="1"/>
      <c r="O4" s="15"/>
      <c r="P4" s="15"/>
    </row>
    <row r="5" spans="1:16" ht="16.5" thickBot="1" x14ac:dyDescent="0.3">
      <c r="A5" s="22"/>
      <c r="B5" s="88"/>
      <c r="C5" s="88"/>
      <c r="D5" s="88"/>
      <c r="E5" s="88"/>
      <c r="F5" s="23"/>
      <c r="G5" s="24"/>
      <c r="H5" s="1"/>
      <c r="J5" s="15"/>
      <c r="K5" s="15"/>
      <c r="L5" s="15"/>
      <c r="M5" s="15"/>
      <c r="N5" s="15"/>
      <c r="O5" s="15"/>
      <c r="P5" s="15"/>
    </row>
    <row r="6" spans="1:16" ht="22.5" thickTop="1" thickBot="1" x14ac:dyDescent="0.3">
      <c r="A6" s="25"/>
      <c r="B6" s="26" t="s">
        <v>35</v>
      </c>
      <c r="C6" s="27"/>
      <c r="D6" s="27"/>
      <c r="E6" s="28"/>
      <c r="F6" s="63" t="s">
        <v>43</v>
      </c>
      <c r="G6" s="64"/>
      <c r="H6" s="1"/>
      <c r="O6" s="15"/>
      <c r="P6" s="15"/>
    </row>
    <row r="7" spans="1:16" ht="17.25" thickTop="1" thickBot="1" x14ac:dyDescent="0.3">
      <c r="A7" s="3"/>
      <c r="B7" s="29" t="s">
        <v>14</v>
      </c>
      <c r="C7" s="4"/>
      <c r="D7" s="30"/>
      <c r="E7" s="5"/>
      <c r="F7" s="65"/>
      <c r="G7" s="64"/>
      <c r="H7" s="1"/>
      <c r="O7" s="15"/>
      <c r="P7" s="15"/>
    </row>
    <row r="8" spans="1:16" ht="16.5" thickTop="1" x14ac:dyDescent="0.25">
      <c r="A8" s="95" t="s">
        <v>78</v>
      </c>
      <c r="B8" s="40" t="s">
        <v>44</v>
      </c>
      <c r="C8" s="43" t="s">
        <v>45</v>
      </c>
      <c r="D8" s="40" t="s">
        <v>46</v>
      </c>
      <c r="E8" s="41" t="s">
        <v>47</v>
      </c>
      <c r="F8" s="124">
        <f>TIME(16,0,0)</f>
        <v>0.66666666666666663</v>
      </c>
      <c r="G8" s="125">
        <f>F12+TIME(0,4,0)</f>
        <v>0.68055555555555547</v>
      </c>
      <c r="H8" s="1">
        <v>1</v>
      </c>
      <c r="O8" s="15"/>
      <c r="P8" s="15"/>
    </row>
    <row r="9" spans="1:16" ht="15.75" x14ac:dyDescent="0.25">
      <c r="A9" s="90" t="s">
        <v>79</v>
      </c>
      <c r="B9" s="49" t="s">
        <v>51</v>
      </c>
      <c r="C9" s="56" t="s">
        <v>45</v>
      </c>
      <c r="D9" s="49" t="s">
        <v>96</v>
      </c>
      <c r="E9" s="51" t="s">
        <v>52</v>
      </c>
      <c r="F9" s="66">
        <f>F8+TIME(0,4,0)</f>
        <v>0.6694444444444444</v>
      </c>
      <c r="G9" s="67">
        <f>G8+TIME(0,3,0)</f>
        <v>0.6826388888888888</v>
      </c>
      <c r="H9" s="1">
        <v>1</v>
      </c>
    </row>
    <row r="10" spans="1:16" ht="15.75" x14ac:dyDescent="0.25">
      <c r="A10" s="85" t="s">
        <v>66</v>
      </c>
      <c r="B10" s="111" t="s">
        <v>57</v>
      </c>
      <c r="C10" s="112" t="s">
        <v>11</v>
      </c>
      <c r="D10" s="113" t="s">
        <v>17</v>
      </c>
      <c r="E10" s="114" t="s">
        <v>50</v>
      </c>
      <c r="F10" s="66">
        <f t="shared" ref="F10" si="0">F9+TIME(0,4,0)</f>
        <v>0.67222222222222217</v>
      </c>
      <c r="G10" s="67">
        <f t="shared" ref="G10" si="1">G9+TIME(0,3,0)</f>
        <v>0.68472222222222212</v>
      </c>
      <c r="H10" s="1">
        <v>1</v>
      </c>
      <c r="O10" s="15"/>
      <c r="P10" s="15"/>
    </row>
    <row r="11" spans="1:16" ht="15.75" customHeight="1" x14ac:dyDescent="0.25">
      <c r="A11" s="59">
        <v>4581</v>
      </c>
      <c r="B11" s="49" t="s">
        <v>116</v>
      </c>
      <c r="C11" s="50" t="s">
        <v>11</v>
      </c>
      <c r="D11" s="49" t="s">
        <v>117</v>
      </c>
      <c r="E11" s="51" t="s">
        <v>118</v>
      </c>
      <c r="F11" s="70">
        <f>F10+TIME(0,4,0)</f>
        <v>0.67499999999999993</v>
      </c>
      <c r="G11" s="71">
        <f>G10+TIME(0,3,0)</f>
        <v>0.68680555555555545</v>
      </c>
      <c r="H11" s="1">
        <v>1</v>
      </c>
      <c r="P11" s="15"/>
    </row>
    <row r="12" spans="1:16" ht="16.5" thickBot="1" x14ac:dyDescent="0.3">
      <c r="A12" s="91">
        <v>4962</v>
      </c>
      <c r="B12" s="92" t="s">
        <v>18</v>
      </c>
      <c r="C12" s="93" t="s">
        <v>13</v>
      </c>
      <c r="D12" s="92" t="s">
        <v>22</v>
      </c>
      <c r="E12" s="94" t="s">
        <v>19</v>
      </c>
      <c r="F12" s="66">
        <f>F11+TIME(0,4,0)</f>
        <v>0.6777777777777777</v>
      </c>
      <c r="G12" s="67">
        <f>G11+TIME(0,3,0)</f>
        <v>0.68888888888888877</v>
      </c>
      <c r="H12" s="1">
        <v>1</v>
      </c>
      <c r="P12" s="15"/>
    </row>
    <row r="13" spans="1:16" ht="17.25" thickTop="1" thickBot="1" x14ac:dyDescent="0.3">
      <c r="A13" s="81"/>
      <c r="B13" s="31"/>
      <c r="C13" s="6"/>
      <c r="D13" s="7"/>
      <c r="E13" s="7"/>
      <c r="F13" s="103">
        <f>G12+TIME(0,6,0)</f>
        <v>0.69305555555555542</v>
      </c>
      <c r="G13" s="72"/>
      <c r="H13" s="1"/>
      <c r="P13" s="15"/>
    </row>
    <row r="14" spans="1:16" ht="16.5" thickTop="1" x14ac:dyDescent="0.25">
      <c r="A14" s="90" t="s">
        <v>67</v>
      </c>
      <c r="B14" s="49" t="s">
        <v>48</v>
      </c>
      <c r="C14" s="56" t="s">
        <v>12</v>
      </c>
      <c r="D14" s="49" t="s">
        <v>63</v>
      </c>
      <c r="E14" s="51" t="s">
        <v>49</v>
      </c>
      <c r="F14" s="126">
        <f>G12+TIME(0,6,0)</f>
        <v>0.69305555555555542</v>
      </c>
      <c r="G14" s="127">
        <f>F18+TIME(0,4,0)</f>
        <v>0.70694444444444426</v>
      </c>
      <c r="H14" s="1">
        <v>1</v>
      </c>
      <c r="P14" s="15"/>
    </row>
    <row r="15" spans="1:16" ht="15.75" x14ac:dyDescent="0.25">
      <c r="A15" s="59">
        <v>599</v>
      </c>
      <c r="B15" s="46" t="s">
        <v>16</v>
      </c>
      <c r="C15" s="45" t="s">
        <v>13</v>
      </c>
      <c r="D15" s="46" t="s">
        <v>17</v>
      </c>
      <c r="E15" s="47" t="s">
        <v>55</v>
      </c>
      <c r="F15" s="66">
        <f>F14+TIME(0,4,0)</f>
        <v>0.69583333333333319</v>
      </c>
      <c r="G15" s="67">
        <f>G14+TIME(0,3,0)</f>
        <v>0.70902777777777759</v>
      </c>
      <c r="H15" s="1">
        <v>1</v>
      </c>
      <c r="P15" s="15"/>
    </row>
    <row r="16" spans="1:16" ht="15.75" x14ac:dyDescent="0.25">
      <c r="A16" s="59">
        <v>1773</v>
      </c>
      <c r="B16" s="49" t="s">
        <v>40</v>
      </c>
      <c r="C16" s="50" t="s">
        <v>13</v>
      </c>
      <c r="D16" s="49" t="s">
        <v>76</v>
      </c>
      <c r="E16" s="51" t="s">
        <v>73</v>
      </c>
      <c r="F16" s="66">
        <f>F15+TIME(0,4,0)</f>
        <v>0.69861111111111096</v>
      </c>
      <c r="G16" s="67">
        <f>G15+TIME(0,3,0)</f>
        <v>0.71111111111111092</v>
      </c>
      <c r="H16" s="1">
        <v>1</v>
      </c>
      <c r="P16" s="15"/>
    </row>
    <row r="17" spans="1:16" ht="15.75" x14ac:dyDescent="0.25">
      <c r="A17" s="59">
        <v>2123</v>
      </c>
      <c r="B17" s="49" t="s">
        <v>37</v>
      </c>
      <c r="C17" s="50" t="s">
        <v>13</v>
      </c>
      <c r="D17" s="49" t="s">
        <v>38</v>
      </c>
      <c r="E17" s="51" t="s">
        <v>39</v>
      </c>
      <c r="F17" s="66">
        <f>F16+TIME(0,4,0)</f>
        <v>0.70138888888888873</v>
      </c>
      <c r="G17" s="67">
        <f>G16+TIME(0,3,0)</f>
        <v>0.71319444444444424</v>
      </c>
      <c r="H17" s="1">
        <v>1</v>
      </c>
      <c r="P17" s="15"/>
    </row>
    <row r="18" spans="1:16" ht="16.5" thickBot="1" x14ac:dyDescent="0.3">
      <c r="A18" s="59">
        <v>4020</v>
      </c>
      <c r="B18" s="57" t="s">
        <v>24</v>
      </c>
      <c r="C18" s="56" t="s">
        <v>25</v>
      </c>
      <c r="D18" s="52" t="s">
        <v>23</v>
      </c>
      <c r="E18" s="42" t="s">
        <v>26</v>
      </c>
      <c r="F18" s="66">
        <f>F17+TIME(0,4,0)</f>
        <v>0.7041666666666665</v>
      </c>
      <c r="G18" s="67">
        <f>G17+TIME(0,3,0)</f>
        <v>0.71527777777777757</v>
      </c>
      <c r="H18" s="1">
        <v>1</v>
      </c>
      <c r="P18" s="15"/>
    </row>
    <row r="19" spans="1:16" ht="17.25" thickTop="1" thickBot="1" x14ac:dyDescent="0.3">
      <c r="A19" s="81"/>
      <c r="B19" s="31"/>
      <c r="C19" s="6"/>
      <c r="D19" s="7"/>
      <c r="E19" s="7"/>
      <c r="F19" s="103">
        <f>G18+TIME(0,6,0)</f>
        <v>0.71944444444444422</v>
      </c>
      <c r="G19" s="72"/>
      <c r="H19" s="1"/>
      <c r="P19" s="15"/>
    </row>
    <row r="20" spans="1:16" ht="16.5" thickTop="1" x14ac:dyDescent="0.25">
      <c r="A20" s="59">
        <v>3402</v>
      </c>
      <c r="B20" s="49" t="s">
        <v>125</v>
      </c>
      <c r="C20" s="56" t="s">
        <v>25</v>
      </c>
      <c r="D20" s="49" t="s">
        <v>126</v>
      </c>
      <c r="E20" s="51" t="s">
        <v>127</v>
      </c>
      <c r="F20" s="126">
        <f>G18+TIME(0,6,0)</f>
        <v>0.71944444444444422</v>
      </c>
      <c r="G20" s="127">
        <f>F25+TIME(0,4,0)</f>
        <v>0.73611111111111083</v>
      </c>
      <c r="H20" s="1">
        <v>1</v>
      </c>
      <c r="P20" s="15"/>
    </row>
    <row r="21" spans="1:16" ht="15.75" x14ac:dyDescent="0.25">
      <c r="A21" s="59">
        <v>28</v>
      </c>
      <c r="B21" s="49" t="s">
        <v>71</v>
      </c>
      <c r="C21" s="56" t="s">
        <v>25</v>
      </c>
      <c r="D21" s="49" t="s">
        <v>34</v>
      </c>
      <c r="E21" s="51" t="s">
        <v>72</v>
      </c>
      <c r="F21" s="66">
        <f t="shared" ref="F21:F22" si="2">F20+TIME(0,4,0)</f>
        <v>0.72222222222222199</v>
      </c>
      <c r="G21" s="71">
        <f t="shared" ref="G21:G22" si="3">G20+TIME(0,3,0)</f>
        <v>0.73819444444444415</v>
      </c>
      <c r="H21" s="1">
        <v>1</v>
      </c>
      <c r="P21" s="15"/>
    </row>
    <row r="22" spans="1:16" ht="15.75" x14ac:dyDescent="0.25">
      <c r="A22" s="135">
        <v>4357</v>
      </c>
      <c r="B22" s="136" t="s">
        <v>122</v>
      </c>
      <c r="C22" s="50" t="s">
        <v>25</v>
      </c>
      <c r="D22" s="137" t="s">
        <v>123</v>
      </c>
      <c r="E22" s="138" t="s">
        <v>124</v>
      </c>
      <c r="F22" s="68">
        <f t="shared" si="2"/>
        <v>0.72499999999999976</v>
      </c>
      <c r="G22" s="78">
        <f t="shared" si="3"/>
        <v>0.74027777777777748</v>
      </c>
      <c r="H22" s="1">
        <v>1</v>
      </c>
      <c r="P22" s="15"/>
    </row>
    <row r="23" spans="1:16" ht="15.75" x14ac:dyDescent="0.25">
      <c r="A23" s="96" t="s">
        <v>111</v>
      </c>
      <c r="B23" s="46" t="s">
        <v>90</v>
      </c>
      <c r="C23" s="45" t="s">
        <v>11</v>
      </c>
      <c r="D23" s="46" t="s">
        <v>17</v>
      </c>
      <c r="E23" s="47" t="s">
        <v>91</v>
      </c>
      <c r="F23" s="66">
        <f>F22+TIME(0,4,0)</f>
        <v>0.72777777777777752</v>
      </c>
      <c r="G23" s="71">
        <f>G22+TIME(0,3,0)</f>
        <v>0.74236111111111081</v>
      </c>
      <c r="H23" s="1">
        <v>1</v>
      </c>
      <c r="P23" s="15"/>
    </row>
    <row r="24" spans="1:16" ht="15.75" x14ac:dyDescent="0.25">
      <c r="A24" s="59" t="s">
        <v>82</v>
      </c>
      <c r="B24" s="49" t="s">
        <v>83</v>
      </c>
      <c r="C24" s="50" t="s">
        <v>11</v>
      </c>
      <c r="D24" s="49" t="s">
        <v>84</v>
      </c>
      <c r="E24" s="51" t="s">
        <v>85</v>
      </c>
      <c r="F24" s="66">
        <f>F23+TIME(0,4,0)</f>
        <v>0.73055555555555529</v>
      </c>
      <c r="G24" s="71">
        <f>G23+TIME(0,3,0)</f>
        <v>0.74444444444444413</v>
      </c>
      <c r="H24" s="1">
        <v>1</v>
      </c>
      <c r="P24" s="15"/>
    </row>
    <row r="25" spans="1:16" ht="16.5" thickBot="1" x14ac:dyDescent="0.3">
      <c r="A25" s="97" t="s">
        <v>112</v>
      </c>
      <c r="B25" s="115" t="s">
        <v>113</v>
      </c>
      <c r="C25" s="116" t="s">
        <v>13</v>
      </c>
      <c r="D25" s="115" t="s">
        <v>114</v>
      </c>
      <c r="E25" s="58" t="s">
        <v>115</v>
      </c>
      <c r="F25" s="66">
        <f>F24+TIME(0,4,0)</f>
        <v>0.73333333333333306</v>
      </c>
      <c r="G25" s="71">
        <f>G24+TIME(0,3,0)</f>
        <v>0.74652777777777746</v>
      </c>
      <c r="H25" s="1">
        <v>1</v>
      </c>
      <c r="P25" s="15"/>
    </row>
    <row r="26" spans="1:16" ht="17.25" thickTop="1" thickBot="1" x14ac:dyDescent="0.3">
      <c r="A26" s="81"/>
      <c r="B26" s="32" t="s">
        <v>36</v>
      </c>
      <c r="C26" s="33"/>
      <c r="D26" s="34"/>
      <c r="E26" s="34"/>
      <c r="F26" s="63">
        <f>G25+TIME(0,6,0)</f>
        <v>0.75069444444444411</v>
      </c>
      <c r="G26" s="64"/>
      <c r="H26" s="1"/>
      <c r="O26" s="15"/>
      <c r="P26" s="15"/>
    </row>
    <row r="27" spans="1:16" ht="16.5" thickTop="1" x14ac:dyDescent="0.25">
      <c r="A27" s="90" t="s">
        <v>75</v>
      </c>
      <c r="B27" s="49" t="s">
        <v>74</v>
      </c>
      <c r="C27" s="56" t="s">
        <v>11</v>
      </c>
      <c r="D27" s="49" t="s">
        <v>76</v>
      </c>
      <c r="E27" s="51" t="s">
        <v>77</v>
      </c>
      <c r="F27" s="126">
        <f>G25+TIME(0,36,0)</f>
        <v>0.77152777777777748</v>
      </c>
      <c r="G27" s="127">
        <f>F32+TIME(0,4,0)</f>
        <v>0.78819444444444409</v>
      </c>
      <c r="H27" s="1">
        <v>1</v>
      </c>
      <c r="P27" s="15"/>
    </row>
    <row r="28" spans="1:16" ht="15.75" x14ac:dyDescent="0.25">
      <c r="A28" s="59">
        <v>873</v>
      </c>
      <c r="B28" s="44" t="s">
        <v>20</v>
      </c>
      <c r="C28" s="56" t="s">
        <v>13</v>
      </c>
      <c r="D28" s="52" t="s">
        <v>21</v>
      </c>
      <c r="E28" s="42" t="s">
        <v>53</v>
      </c>
      <c r="F28" s="66">
        <f t="shared" ref="F28:F32" si="4">F27+TIME(0,4,0)</f>
        <v>0.77430555555555525</v>
      </c>
      <c r="G28" s="71">
        <f t="shared" ref="G28:G32" si="5">G27+TIME(0,3,0)</f>
        <v>0.79027777777777741</v>
      </c>
      <c r="H28" s="1">
        <v>1</v>
      </c>
      <c r="P28" s="15"/>
    </row>
    <row r="29" spans="1:16" ht="15.75" x14ac:dyDescent="0.25">
      <c r="A29" s="110" t="s">
        <v>68</v>
      </c>
      <c r="B29" s="60" t="s">
        <v>30</v>
      </c>
      <c r="C29" s="62" t="s">
        <v>13</v>
      </c>
      <c r="D29" s="60" t="s">
        <v>95</v>
      </c>
      <c r="E29" s="61" t="s">
        <v>97</v>
      </c>
      <c r="F29" s="68">
        <f t="shared" si="4"/>
        <v>0.77708333333333302</v>
      </c>
      <c r="G29" s="78">
        <f t="shared" si="5"/>
        <v>0.79236111111111074</v>
      </c>
      <c r="H29" s="1">
        <v>1</v>
      </c>
      <c r="P29" s="15"/>
    </row>
    <row r="30" spans="1:16" ht="15.75" x14ac:dyDescent="0.25">
      <c r="A30" s="90" t="s">
        <v>62</v>
      </c>
      <c r="B30" s="49" t="s">
        <v>58</v>
      </c>
      <c r="C30" s="50" t="s">
        <v>12</v>
      </c>
      <c r="D30" s="49" t="s">
        <v>63</v>
      </c>
      <c r="E30" s="101" t="s">
        <v>59</v>
      </c>
      <c r="F30" s="70">
        <f>F29+TIME(0,4,0)</f>
        <v>0.77986111111111078</v>
      </c>
      <c r="G30" s="71">
        <f>G29+TIME(0,3,0)</f>
        <v>0.79444444444444406</v>
      </c>
      <c r="H30" s="1">
        <v>1</v>
      </c>
      <c r="P30" s="15"/>
    </row>
    <row r="31" spans="1:16" ht="15.75" x14ac:dyDescent="0.25">
      <c r="A31" s="59">
        <v>4571</v>
      </c>
      <c r="B31" s="49" t="s">
        <v>28</v>
      </c>
      <c r="C31" s="50" t="s">
        <v>12</v>
      </c>
      <c r="D31" s="49" t="s">
        <v>10</v>
      </c>
      <c r="E31" s="101" t="s">
        <v>29</v>
      </c>
      <c r="F31" s="66">
        <f t="shared" si="4"/>
        <v>0.78263888888888855</v>
      </c>
      <c r="G31" s="71">
        <f t="shared" si="5"/>
        <v>0.79652777777777739</v>
      </c>
      <c r="H31" s="1">
        <v>1</v>
      </c>
      <c r="P31" s="15"/>
    </row>
    <row r="32" spans="1:16" ht="16.5" thickBot="1" x14ac:dyDescent="0.3">
      <c r="A32" s="97" t="s">
        <v>93</v>
      </c>
      <c r="B32" s="98" t="s">
        <v>16</v>
      </c>
      <c r="C32" s="99" t="s">
        <v>11</v>
      </c>
      <c r="D32" s="98" t="s">
        <v>17</v>
      </c>
      <c r="E32" s="100" t="s">
        <v>56</v>
      </c>
      <c r="F32" s="66">
        <f t="shared" si="4"/>
        <v>0.78541666666666632</v>
      </c>
      <c r="G32" s="71">
        <f t="shared" si="5"/>
        <v>0.79861111111111072</v>
      </c>
      <c r="H32" s="1">
        <v>1</v>
      </c>
    </row>
    <row r="33" spans="1:17" ht="17.25" thickTop="1" thickBot="1" x14ac:dyDescent="0.3">
      <c r="A33" s="102"/>
      <c r="B33" s="35"/>
      <c r="C33" s="36"/>
      <c r="D33" s="37"/>
      <c r="E33" s="37"/>
      <c r="F33" s="74">
        <f>G32+TIME(0,4,0)</f>
        <v>0.80138888888888848</v>
      </c>
      <c r="G33" s="75"/>
      <c r="H33" s="1"/>
      <c r="P33" s="15"/>
    </row>
    <row r="34" spans="1:17" ht="16.5" thickTop="1" x14ac:dyDescent="0.25">
      <c r="A34" s="80" t="s">
        <v>69</v>
      </c>
      <c r="B34" s="55" t="s">
        <v>20</v>
      </c>
      <c r="C34" s="43" t="s">
        <v>11</v>
      </c>
      <c r="D34" s="48" t="s">
        <v>96</v>
      </c>
      <c r="E34" s="41" t="s">
        <v>54</v>
      </c>
      <c r="F34" s="76">
        <f>G32+TIME(0,4,0)</f>
        <v>0.80138888888888848</v>
      </c>
      <c r="G34" s="73">
        <f>F39+TIME(0,4,0)</f>
        <v>0.81805555555555509</v>
      </c>
      <c r="H34" s="1">
        <v>1</v>
      </c>
      <c r="P34" s="15"/>
    </row>
    <row r="35" spans="1:17" ht="15.75" x14ac:dyDescent="0.25">
      <c r="A35" s="90" t="s">
        <v>89</v>
      </c>
      <c r="B35" s="49" t="s">
        <v>86</v>
      </c>
      <c r="C35" s="56" t="s">
        <v>13</v>
      </c>
      <c r="D35" s="49" t="s">
        <v>87</v>
      </c>
      <c r="E35" s="51" t="s">
        <v>88</v>
      </c>
      <c r="F35" s="70">
        <f t="shared" ref="F35:F36" si="6">F34+TIME(0,4,0)</f>
        <v>0.80416666666666625</v>
      </c>
      <c r="G35" s="67">
        <f>G34+TIME(0,3,0)</f>
        <v>0.82013888888888842</v>
      </c>
      <c r="H35" s="1">
        <v>1</v>
      </c>
      <c r="P35" s="15"/>
    </row>
    <row r="36" spans="1:17" ht="15.75" x14ac:dyDescent="0.25">
      <c r="A36" s="59" t="s">
        <v>70</v>
      </c>
      <c r="B36" s="46" t="s">
        <v>16</v>
      </c>
      <c r="C36" s="45" t="s">
        <v>11</v>
      </c>
      <c r="D36" s="46" t="s">
        <v>17</v>
      </c>
      <c r="E36" s="47" t="s">
        <v>56</v>
      </c>
      <c r="F36" s="70">
        <f t="shared" si="6"/>
        <v>0.80694444444444402</v>
      </c>
      <c r="G36" s="67">
        <f>G35+TIME(0,3,0)</f>
        <v>0.82222222222222174</v>
      </c>
      <c r="H36" s="1">
        <v>1</v>
      </c>
      <c r="P36" s="15"/>
    </row>
    <row r="37" spans="1:17" ht="15.75" x14ac:dyDescent="0.25">
      <c r="A37" s="89">
        <v>310</v>
      </c>
      <c r="B37" s="49" t="s">
        <v>41</v>
      </c>
      <c r="C37" s="56" t="s">
        <v>11</v>
      </c>
      <c r="D37" s="49" t="s">
        <v>81</v>
      </c>
      <c r="E37" s="51" t="s">
        <v>42</v>
      </c>
      <c r="F37" s="66">
        <f>F36+TIME(0,4,0)</f>
        <v>0.80972222222222179</v>
      </c>
      <c r="G37" s="67">
        <f>G36+TIME(0,3,0)</f>
        <v>0.82430555555555507</v>
      </c>
      <c r="H37" s="1">
        <v>1</v>
      </c>
      <c r="P37" s="15"/>
    </row>
    <row r="38" spans="1:17" ht="15.75" x14ac:dyDescent="0.25">
      <c r="A38" s="59">
        <v>1773</v>
      </c>
      <c r="B38" s="49" t="s">
        <v>40</v>
      </c>
      <c r="C38" s="56" t="s">
        <v>12</v>
      </c>
      <c r="D38" s="49" t="s">
        <v>76</v>
      </c>
      <c r="E38" s="51" t="s">
        <v>80</v>
      </c>
      <c r="F38" s="66">
        <f>F37+TIME(0,4,0)</f>
        <v>0.81249999999999956</v>
      </c>
      <c r="G38" s="67">
        <f>G37+TIME(0,3,0)</f>
        <v>0.8263888888888884</v>
      </c>
      <c r="H38" s="1">
        <v>1</v>
      </c>
      <c r="P38" s="15"/>
    </row>
    <row r="39" spans="1:17" ht="16.5" thickBot="1" x14ac:dyDescent="0.3">
      <c r="A39" s="97" t="s">
        <v>92</v>
      </c>
      <c r="B39" s="98" t="s">
        <v>16</v>
      </c>
      <c r="C39" s="99" t="s">
        <v>11</v>
      </c>
      <c r="D39" s="98" t="s">
        <v>17</v>
      </c>
      <c r="E39" s="100" t="s">
        <v>94</v>
      </c>
      <c r="F39" s="68">
        <f>F38+TIME(0,4,0)</f>
        <v>0.81527777777777732</v>
      </c>
      <c r="G39" s="69">
        <f>G38+TIME(0,3,0)</f>
        <v>0.82847222222222172</v>
      </c>
      <c r="H39" s="1">
        <v>1</v>
      </c>
      <c r="P39" s="15"/>
    </row>
    <row r="40" spans="1:17" ht="17.25" thickTop="1" thickBot="1" x14ac:dyDescent="0.3">
      <c r="A40" s="82"/>
      <c r="B40" s="35"/>
      <c r="C40" s="36"/>
      <c r="D40" s="37"/>
      <c r="E40" s="37"/>
      <c r="F40" s="63">
        <f>G39+TIME(0,4,0)</f>
        <v>0.83124999999999949</v>
      </c>
      <c r="G40" s="64"/>
      <c r="H40" s="1"/>
      <c r="P40" s="15"/>
    </row>
    <row r="41" spans="1:17" ht="16.5" thickTop="1" x14ac:dyDescent="0.25">
      <c r="A41" s="117" t="s">
        <v>119</v>
      </c>
      <c r="B41" s="118" t="s">
        <v>120</v>
      </c>
      <c r="C41" s="119" t="s">
        <v>11</v>
      </c>
      <c r="D41" s="118" t="s">
        <v>96</v>
      </c>
      <c r="E41" s="120" t="s">
        <v>121</v>
      </c>
      <c r="F41" s="128">
        <f>G39+TIME(0,4,0)</f>
        <v>0.83124999999999949</v>
      </c>
      <c r="G41" s="127">
        <f>F48+TIME(0,4,0)</f>
        <v>0.8479166666666661</v>
      </c>
      <c r="H41" s="1">
        <v>1</v>
      </c>
    </row>
    <row r="42" spans="1:17" ht="15.75" x14ac:dyDescent="0.25">
      <c r="A42" s="121">
        <v>3633</v>
      </c>
      <c r="B42" s="52" t="s">
        <v>61</v>
      </c>
      <c r="C42" s="56" t="s">
        <v>11</v>
      </c>
      <c r="D42" s="52" t="s">
        <v>64</v>
      </c>
      <c r="E42" s="42" t="s">
        <v>65</v>
      </c>
      <c r="F42" s="86">
        <f>F40+TIME(0,4,0)</f>
        <v>0.83402777777777726</v>
      </c>
      <c r="G42" s="87">
        <f>G41+TIME(0,3,0)</f>
        <v>0.84999999999999942</v>
      </c>
      <c r="H42" s="1">
        <v>1</v>
      </c>
    </row>
    <row r="43" spans="1:17" ht="15.75" x14ac:dyDescent="0.25">
      <c r="A43" s="59" t="s">
        <v>110</v>
      </c>
      <c r="B43" s="44" t="s">
        <v>109</v>
      </c>
      <c r="C43" s="56" t="s">
        <v>12</v>
      </c>
      <c r="D43" s="105" t="s">
        <v>108</v>
      </c>
      <c r="E43" s="54" t="s">
        <v>107</v>
      </c>
      <c r="F43" s="86">
        <f>F42+TIME(0,4,0)</f>
        <v>0.83680555555555503</v>
      </c>
      <c r="G43" s="87">
        <f>G42+TIME(0,3,0)</f>
        <v>0.85208333333333275</v>
      </c>
      <c r="H43" s="1">
        <v>1</v>
      </c>
      <c r="P43" s="15"/>
    </row>
    <row r="44" spans="1:17" ht="15.75" x14ac:dyDescent="0.25">
      <c r="A44" s="59">
        <v>3560</v>
      </c>
      <c r="B44" s="53" t="s">
        <v>31</v>
      </c>
      <c r="C44" s="56" t="s">
        <v>27</v>
      </c>
      <c r="D44" s="53" t="s">
        <v>15</v>
      </c>
      <c r="E44" s="54" t="s">
        <v>32</v>
      </c>
      <c r="F44" s="79">
        <f t="shared" ref="F44" si="7">F43+TIME(0,4,0)</f>
        <v>0.83958333333333279</v>
      </c>
      <c r="G44" s="69">
        <f>G43+TIME(0,3,0)</f>
        <v>0.85416666666666607</v>
      </c>
      <c r="H44" s="1">
        <v>1</v>
      </c>
      <c r="P44" s="15"/>
    </row>
    <row r="45" spans="1:17" ht="15.75" x14ac:dyDescent="0.25">
      <c r="A45" s="83"/>
      <c r="B45" s="106"/>
      <c r="C45" s="109"/>
      <c r="D45" s="108"/>
      <c r="E45" s="51" t="s">
        <v>33</v>
      </c>
      <c r="F45" s="66"/>
      <c r="G45" s="67"/>
      <c r="H45" s="1"/>
      <c r="P45" s="15"/>
    </row>
    <row r="46" spans="1:17" ht="15.75" x14ac:dyDescent="0.25">
      <c r="A46" s="89">
        <v>498</v>
      </c>
      <c r="B46" s="49" t="s">
        <v>100</v>
      </c>
      <c r="C46" s="56" t="s">
        <v>98</v>
      </c>
      <c r="D46" s="49" t="s">
        <v>99</v>
      </c>
      <c r="E46" s="51" t="s">
        <v>101</v>
      </c>
      <c r="F46" s="79">
        <f>F44+TIME(0,4,0)</f>
        <v>0.84236111111111056</v>
      </c>
      <c r="G46" s="69">
        <f>G44+TIME(0,4,0)</f>
        <v>0.85694444444444384</v>
      </c>
      <c r="H46" s="1">
        <v>1</v>
      </c>
      <c r="O46" s="15"/>
      <c r="P46" s="15"/>
    </row>
    <row r="47" spans="1:17" ht="15.75" x14ac:dyDescent="0.25">
      <c r="A47" s="89"/>
      <c r="B47" s="106"/>
      <c r="C47" s="109"/>
      <c r="D47" s="108"/>
      <c r="E47" s="51" t="s">
        <v>102</v>
      </c>
      <c r="F47" s="66"/>
      <c r="G47" s="67"/>
      <c r="H47" s="1"/>
      <c r="O47" s="15"/>
      <c r="P47" s="15"/>
    </row>
    <row r="48" spans="1:17" s="14" customFormat="1" ht="15.75" x14ac:dyDescent="0.25">
      <c r="A48" s="89">
        <v>2125</v>
      </c>
      <c r="B48" s="49" t="s">
        <v>103</v>
      </c>
      <c r="C48" s="56" t="s">
        <v>98</v>
      </c>
      <c r="D48" s="49" t="s">
        <v>104</v>
      </c>
      <c r="E48" s="51" t="s">
        <v>105</v>
      </c>
      <c r="F48" s="79">
        <f>F46+TIME(0,4,0)</f>
        <v>0.84513888888888833</v>
      </c>
      <c r="G48" s="69">
        <f>G46+TIME(0,4,0)</f>
        <v>0.85972222222222161</v>
      </c>
      <c r="H48" s="1">
        <v>1</v>
      </c>
      <c r="J48"/>
      <c r="K48"/>
      <c r="L48"/>
      <c r="M48"/>
      <c r="N48"/>
      <c r="O48" s="15"/>
      <c r="P48" s="15"/>
      <c r="Q48"/>
    </row>
    <row r="49" spans="1:8" ht="16.5" thickBot="1" x14ac:dyDescent="0.3">
      <c r="A49" s="104"/>
      <c r="B49" s="106"/>
      <c r="C49" s="107"/>
      <c r="D49" s="108"/>
      <c r="E49" s="58" t="s">
        <v>106</v>
      </c>
      <c r="F49" s="122"/>
      <c r="G49" s="123"/>
      <c r="H49" s="1"/>
    </row>
    <row r="50" spans="1:8" ht="17.25" thickTop="1" thickBot="1" x14ac:dyDescent="0.3">
      <c r="A50" s="84"/>
      <c r="B50" s="35"/>
      <c r="C50" s="36"/>
      <c r="D50" s="38"/>
      <c r="E50" s="39"/>
      <c r="F50" s="103">
        <f>G48+TIME(0,6,0)</f>
        <v>0.86388888888888826</v>
      </c>
      <c r="G50" s="77"/>
      <c r="H50" s="1"/>
    </row>
    <row r="51" spans="1:8" ht="15.75" thickTop="1" x14ac:dyDescent="0.25">
      <c r="H51">
        <f>SUM(H1:H50)</f>
        <v>34</v>
      </c>
    </row>
  </sheetData>
  <mergeCells count="1">
    <mergeCell ref="A1:G2"/>
  </mergeCells>
  <pageMargins left="0.19685039370078741" right="0" top="0.19685039370078741" bottom="0.19685039370078741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lastPrinted>2025-12-26T07:25:12Z</cp:lastPrinted>
  <dcterms:created xsi:type="dcterms:W3CDTF">2023-10-17T06:48:56Z</dcterms:created>
  <dcterms:modified xsi:type="dcterms:W3CDTF">2026-01-20T07:42:30Z</dcterms:modified>
</cp:coreProperties>
</file>