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GM-IMC2025-2026\"/>
    </mc:Choice>
  </mc:AlternateContent>
  <xr:revisionPtr revIDLastSave="0" documentId="8_{C0353A3A-F327-412F-ADF1-75A1BFDF075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jan.2012'!$A$1:$BH$116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42" i="5" l="1"/>
  <c r="BE142" i="5" s="1"/>
  <c r="AC142" i="5"/>
  <c r="AE142" i="5" s="1"/>
  <c r="BF142" i="5" s="1"/>
  <c r="BC152" i="5"/>
  <c r="BE152" i="5" s="1"/>
  <c r="AC152" i="5"/>
  <c r="AE152" i="5" s="1"/>
  <c r="BF152" i="5" s="1"/>
  <c r="BC9" i="5"/>
  <c r="BE9" i="5" s="1"/>
  <c r="AC9" i="5"/>
  <c r="AE9" i="5" s="1"/>
  <c r="BF9" i="5" s="1"/>
  <c r="BC141" i="5"/>
  <c r="BE141" i="5" s="1"/>
  <c r="AC141" i="5"/>
  <c r="AE141" i="5" s="1"/>
  <c r="BF141" i="5" s="1"/>
  <c r="BC138" i="5"/>
  <c r="BE138" i="5" s="1"/>
  <c r="AC138" i="5"/>
  <c r="AE138" i="5" s="1"/>
  <c r="BF138" i="5" s="1"/>
  <c r="BC140" i="5"/>
  <c r="BE140" i="5" s="1"/>
  <c r="AC140" i="5"/>
  <c r="AE140" i="5" s="1"/>
  <c r="BF140" i="5" s="1"/>
  <c r="BC131" i="5"/>
  <c r="BE131" i="5" s="1"/>
  <c r="AC131" i="5"/>
  <c r="AE131" i="5" s="1"/>
  <c r="BF131" i="5" s="1"/>
  <c r="BC130" i="5"/>
  <c r="BE130" i="5" s="1"/>
  <c r="AC130" i="5"/>
  <c r="AE130" i="5" s="1"/>
  <c r="BF130" i="5" s="1"/>
  <c r="BC129" i="5"/>
  <c r="BE129" i="5" s="1"/>
  <c r="AC129" i="5"/>
  <c r="AE129" i="5" s="1"/>
  <c r="BF129" i="5" s="1"/>
  <c r="BC128" i="5"/>
  <c r="BE128" i="5" s="1"/>
  <c r="AC128" i="5"/>
  <c r="AE128" i="5" s="1"/>
  <c r="BF128" i="5" s="1"/>
  <c r="BC127" i="5"/>
  <c r="BE127" i="5" s="1"/>
  <c r="AC127" i="5"/>
  <c r="AE127" i="5" s="1"/>
  <c r="BF127" i="5" s="1"/>
  <c r="BC126" i="5"/>
  <c r="BE126" i="5" s="1"/>
  <c r="AC126" i="5"/>
  <c r="AE126" i="5" s="1"/>
  <c r="BF126" i="5" s="1"/>
  <c r="BC125" i="5"/>
  <c r="BE125" i="5" s="1"/>
  <c r="AC125" i="5"/>
  <c r="AE125" i="5" s="1"/>
  <c r="BF125" i="5" s="1"/>
  <c r="BC124" i="5"/>
  <c r="BE124" i="5" s="1"/>
  <c r="AC124" i="5"/>
  <c r="AE124" i="5" s="1"/>
  <c r="BF124" i="5" s="1"/>
  <c r="BC132" i="5"/>
  <c r="BE132" i="5" s="1"/>
  <c r="AC132" i="5"/>
  <c r="AE132" i="5" s="1"/>
  <c r="BF132" i="5" s="1"/>
  <c r="BC159" i="5"/>
  <c r="BE159" i="5" s="1"/>
  <c r="AC159" i="5"/>
  <c r="AE159" i="5" s="1"/>
  <c r="BF159" i="5" s="1"/>
  <c r="BC158" i="5"/>
  <c r="BE158" i="5" s="1"/>
  <c r="AC158" i="5"/>
  <c r="AE158" i="5" s="1"/>
  <c r="BF158" i="5" s="1"/>
  <c r="BC157" i="5"/>
  <c r="BE157" i="5" s="1"/>
  <c r="AC157" i="5"/>
  <c r="AE157" i="5" s="1"/>
  <c r="BF157" i="5" s="1"/>
  <c r="BC111" i="5"/>
  <c r="BE111" i="5" s="1"/>
  <c r="AC111" i="5"/>
  <c r="AE111" i="5" s="1"/>
  <c r="BF111" i="5" s="1"/>
  <c r="BC76" i="5"/>
  <c r="BE76" i="5" s="1"/>
  <c r="AC76" i="5"/>
  <c r="AE76" i="5" s="1"/>
  <c r="BF76" i="5" s="1"/>
  <c r="BC35" i="5"/>
  <c r="BE35" i="5" s="1"/>
  <c r="BC27" i="5"/>
  <c r="BE27" i="5" s="1"/>
  <c r="BC21" i="5"/>
  <c r="BE21" i="5" s="1"/>
  <c r="BC24" i="5"/>
  <c r="BE24" i="5" s="1"/>
  <c r="BC31" i="5"/>
  <c r="BE31" i="5" s="1"/>
  <c r="BC11" i="5"/>
  <c r="BE11" i="5" s="1"/>
  <c r="BC20" i="5"/>
  <c r="BE20" i="5" s="1"/>
  <c r="BC18" i="5"/>
  <c r="BE18" i="5" s="1"/>
  <c r="BC16" i="5"/>
  <c r="BE16" i="5" s="1"/>
  <c r="BC22" i="5"/>
  <c r="BE22" i="5" s="1"/>
  <c r="BC5" i="5"/>
  <c r="BE5" i="5" s="1"/>
  <c r="BC4" i="5"/>
  <c r="BE4" i="5" s="1"/>
  <c r="BC34" i="5"/>
  <c r="BE34" i="5" s="1"/>
  <c r="BC25" i="5"/>
  <c r="BE25" i="5" s="1"/>
  <c r="BC30" i="5"/>
  <c r="BE30" i="5" s="1"/>
  <c r="BC19" i="5"/>
  <c r="BE19" i="5" s="1"/>
  <c r="BC6" i="5"/>
  <c r="BE6" i="5" s="1"/>
  <c r="BC13" i="5"/>
  <c r="BE13" i="5" s="1"/>
  <c r="BC17" i="5"/>
  <c r="BE17" i="5" s="1"/>
  <c r="BC7" i="5"/>
  <c r="BE7" i="5" s="1"/>
  <c r="BC12" i="5"/>
  <c r="BE12" i="5" s="1"/>
  <c r="BC29" i="5"/>
  <c r="BE29" i="5" s="1"/>
  <c r="BC14" i="5"/>
  <c r="BE14" i="5" s="1"/>
  <c r="BC10" i="5"/>
  <c r="BE10" i="5" s="1"/>
  <c r="BC8" i="5"/>
  <c r="BE8" i="5" s="1"/>
  <c r="BC26" i="5"/>
  <c r="BE26" i="5" s="1"/>
  <c r="BC23" i="5"/>
  <c r="BE23" i="5" s="1"/>
  <c r="BC28" i="5"/>
  <c r="BE28" i="5" s="1"/>
  <c r="BC33" i="5"/>
  <c r="BE33" i="5" s="1"/>
  <c r="BC32" i="5"/>
  <c r="BE32" i="5" s="1"/>
  <c r="BC15" i="5"/>
  <c r="BE15" i="5" s="1"/>
  <c r="AC27" i="5"/>
  <c r="AE27" i="5" s="1"/>
  <c r="BF27" i="5" s="1"/>
  <c r="AC21" i="5"/>
  <c r="AE21" i="5" s="1"/>
  <c r="BF21" i="5" s="1"/>
  <c r="AC24" i="5"/>
  <c r="AE24" i="5" s="1"/>
  <c r="BF24" i="5" s="1"/>
  <c r="AC31" i="5"/>
  <c r="AE31" i="5" s="1"/>
  <c r="BF31" i="5" s="1"/>
  <c r="AC11" i="5"/>
  <c r="AE11" i="5" s="1"/>
  <c r="BF11" i="5" s="1"/>
  <c r="AC20" i="5"/>
  <c r="AE20" i="5" s="1"/>
  <c r="BF20" i="5" s="1"/>
  <c r="AC18" i="5"/>
  <c r="AE18" i="5" s="1"/>
  <c r="BF18" i="5" s="1"/>
  <c r="AC16" i="5"/>
  <c r="AE16" i="5" s="1"/>
  <c r="BF16" i="5" s="1"/>
  <c r="AC22" i="5"/>
  <c r="AE22" i="5" s="1"/>
  <c r="BF22" i="5" s="1"/>
  <c r="AC5" i="5"/>
  <c r="AE5" i="5" s="1"/>
  <c r="BF5" i="5" s="1"/>
  <c r="AC4" i="5"/>
  <c r="AE4" i="5" s="1"/>
  <c r="BF4" i="5" s="1"/>
  <c r="AC34" i="5"/>
  <c r="AE34" i="5" s="1"/>
  <c r="BF34" i="5" s="1"/>
  <c r="AC25" i="5"/>
  <c r="AE25" i="5" s="1"/>
  <c r="BF25" i="5" s="1"/>
  <c r="BC139" i="5"/>
  <c r="BE139" i="5" s="1"/>
  <c r="AC139" i="5"/>
  <c r="AE139" i="5" s="1"/>
  <c r="BF139" i="5" s="1"/>
  <c r="BC96" i="5"/>
  <c r="AC63" i="5"/>
  <c r="AE63" i="5" s="1"/>
  <c r="BF63" i="5" s="1"/>
  <c r="BC63" i="5"/>
  <c r="BE63" i="5" s="1"/>
  <c r="BC119" i="5"/>
  <c r="BE119" i="5" s="1"/>
  <c r="BC117" i="5"/>
  <c r="BE117" i="5" s="1"/>
  <c r="BC120" i="5"/>
  <c r="BE120" i="5" s="1"/>
  <c r="BC116" i="5"/>
  <c r="BE116" i="5" s="1"/>
  <c r="BC118" i="5"/>
  <c r="BC115" i="5"/>
  <c r="BC105" i="5"/>
  <c r="BE105" i="5" s="1"/>
  <c r="BC108" i="5"/>
  <c r="BC104" i="5"/>
  <c r="BC101" i="5"/>
  <c r="BC107" i="5"/>
  <c r="BC110" i="5"/>
  <c r="BC100" i="5"/>
  <c r="BC106" i="5"/>
  <c r="BC103" i="5"/>
  <c r="BC102" i="5"/>
  <c r="BC109" i="5"/>
  <c r="BC89" i="5"/>
  <c r="BC90" i="5"/>
  <c r="BE90" i="5" s="1"/>
  <c r="BC75" i="5"/>
  <c r="BE75" i="5" s="1"/>
  <c r="BC85" i="5"/>
  <c r="BC71" i="5"/>
  <c r="BC91" i="5"/>
  <c r="BC70" i="5"/>
  <c r="BC93" i="5"/>
  <c r="BC86" i="5"/>
  <c r="BC95" i="5"/>
  <c r="BC83" i="5"/>
  <c r="BC72" i="5"/>
  <c r="BC84" i="5"/>
  <c r="BE84" i="5" s="1"/>
  <c r="BC88" i="5"/>
  <c r="BC81" i="5"/>
  <c r="BC69" i="5"/>
  <c r="BC74" i="5"/>
  <c r="BC94" i="5"/>
  <c r="BC79" i="5"/>
  <c r="BE79" i="5" s="1"/>
  <c r="BC77" i="5"/>
  <c r="BC92" i="5"/>
  <c r="BC73" i="5"/>
  <c r="BC87" i="5"/>
  <c r="BC80" i="5"/>
  <c r="BC78" i="5"/>
  <c r="BC82" i="5"/>
  <c r="BC65" i="5"/>
  <c r="BC64" i="5"/>
  <c r="BE64" i="5" s="1"/>
  <c r="BC61" i="5"/>
  <c r="BC62" i="5"/>
  <c r="BC60" i="5"/>
  <c r="BC56" i="5"/>
  <c r="BE56" i="5" s="1"/>
  <c r="BC43" i="5"/>
  <c r="BC46" i="5"/>
  <c r="BC54" i="5"/>
  <c r="BC42" i="5"/>
  <c r="BC39" i="5"/>
  <c r="BC44" i="5"/>
  <c r="BC45" i="5"/>
  <c r="BC40" i="5"/>
  <c r="BC47" i="5"/>
  <c r="BC41" i="5"/>
  <c r="BC52" i="5"/>
  <c r="BC48" i="5"/>
  <c r="BC55" i="5"/>
  <c r="BC50" i="5"/>
  <c r="BC49" i="5"/>
  <c r="BC53" i="5"/>
  <c r="BC51" i="5"/>
  <c r="BE51" i="5" s="1"/>
  <c r="AC90" i="5"/>
  <c r="AE90" i="5" s="1"/>
  <c r="BF90" i="5" s="1"/>
  <c r="AC75" i="5"/>
  <c r="AE75" i="5" s="1"/>
  <c r="BF75" i="5" s="1"/>
  <c r="AC64" i="5"/>
  <c r="AE64" i="5" s="1"/>
  <c r="BF64" i="5" s="1"/>
  <c r="AC105" i="5"/>
  <c r="AE105" i="5" s="1"/>
  <c r="BF105" i="5" s="1"/>
  <c r="AC119" i="5"/>
  <c r="AE119" i="5" s="1"/>
  <c r="BF119" i="5" s="1"/>
  <c r="AC117" i="5"/>
  <c r="AE117" i="5" s="1"/>
  <c r="BF117" i="5" s="1"/>
  <c r="AC120" i="5"/>
  <c r="AE120" i="5" s="1"/>
  <c r="BF120" i="5" s="1"/>
  <c r="AC116" i="5"/>
  <c r="AE116" i="5" s="1"/>
  <c r="BF116" i="5" s="1"/>
  <c r="AC12" i="5"/>
  <c r="AE12" i="5" s="1"/>
  <c r="BF12" i="5" s="1"/>
  <c r="AC7" i="5"/>
  <c r="AE7" i="5" s="1"/>
  <c r="BF7" i="5" s="1"/>
  <c r="AC35" i="5"/>
  <c r="AE35" i="5" s="1"/>
  <c r="BF35" i="5" s="1"/>
  <c r="AC23" i="5"/>
  <c r="AE23" i="5" s="1"/>
  <c r="BF23" i="5" s="1"/>
  <c r="AC8" i="5"/>
  <c r="AE8" i="5" s="1"/>
  <c r="BF8" i="5" s="1"/>
  <c r="AC29" i="5"/>
  <c r="AE29" i="5" s="1"/>
  <c r="BF29" i="5" s="1"/>
  <c r="AC30" i="5"/>
  <c r="AE30" i="5" s="1"/>
  <c r="BF30" i="5" s="1"/>
  <c r="AC14" i="5"/>
  <c r="AE14" i="5" s="1"/>
  <c r="BF14" i="5" s="1"/>
  <c r="AC13" i="5"/>
  <c r="AE13" i="5" s="1"/>
  <c r="BF13" i="5" s="1"/>
  <c r="AC32" i="5"/>
  <c r="AE32" i="5" s="1"/>
  <c r="BF32" i="5" s="1"/>
  <c r="AC19" i="5"/>
  <c r="AE19" i="5" s="1"/>
  <c r="BF19" i="5" s="1"/>
  <c r="AC26" i="5"/>
  <c r="AE26" i="5" s="1"/>
  <c r="BF26" i="5" s="1"/>
  <c r="AC15" i="5"/>
  <c r="AE15" i="5" s="1"/>
  <c r="BF15" i="5" s="1"/>
  <c r="AC28" i="5"/>
  <c r="AE28" i="5" s="1"/>
  <c r="BF28" i="5" s="1"/>
  <c r="AC10" i="5"/>
  <c r="AE10" i="5" s="1"/>
  <c r="BF10" i="5" s="1"/>
  <c r="AC6" i="5"/>
  <c r="AE6" i="5" s="1"/>
  <c r="BF6" i="5" s="1"/>
  <c r="AC33" i="5"/>
  <c r="AE33" i="5" s="1"/>
  <c r="BF33" i="5" s="1"/>
  <c r="AC17" i="5"/>
  <c r="AE17" i="5" s="1"/>
  <c r="BF17" i="5" s="1"/>
  <c r="AC84" i="5"/>
  <c r="AE84" i="5" s="1"/>
  <c r="BF84" i="5" s="1"/>
  <c r="AC79" i="5"/>
  <c r="AE79" i="5" s="1"/>
  <c r="BF79" i="5" s="1"/>
  <c r="AC56" i="5"/>
  <c r="AE56" i="5" s="1"/>
  <c r="BF56" i="5" s="1"/>
  <c r="AC51" i="5"/>
  <c r="AE51" i="5" s="1"/>
  <c r="BF51" i="5" s="1"/>
  <c r="BG142" i="5" l="1"/>
  <c r="BG152" i="5"/>
  <c r="BG140" i="5"/>
  <c r="BG9" i="5"/>
  <c r="BG138" i="5"/>
  <c r="BG141" i="5"/>
  <c r="BG132" i="5"/>
  <c r="BG125" i="5"/>
  <c r="BG129" i="5"/>
  <c r="BG124" i="5"/>
  <c r="BG126" i="5"/>
  <c r="BG128" i="5"/>
  <c r="BG130" i="5"/>
  <c r="BG127" i="5"/>
  <c r="BG131" i="5"/>
  <c r="BG158" i="5"/>
  <c r="BG159" i="5"/>
  <c r="BG157" i="5"/>
  <c r="BG111" i="5"/>
  <c r="BG76" i="5"/>
  <c r="BG20" i="5"/>
  <c r="BG25" i="5"/>
  <c r="BG16" i="5"/>
  <c r="BG11" i="5"/>
  <c r="BG24" i="5"/>
  <c r="BG22" i="5"/>
  <c r="BG21" i="5"/>
  <c r="BG34" i="5"/>
  <c r="BG5" i="5"/>
  <c r="BG18" i="5"/>
  <c r="BG27" i="5"/>
  <c r="BG31" i="5"/>
  <c r="BG4" i="5"/>
  <c r="BG139" i="5"/>
  <c r="BG63" i="5"/>
  <c r="BG90" i="5"/>
  <c r="BG75" i="5"/>
  <c r="BG64" i="5"/>
  <c r="BG105" i="5"/>
  <c r="BG120" i="5"/>
  <c r="BG119" i="5"/>
  <c r="BG116" i="5"/>
  <c r="BG117" i="5"/>
  <c r="BG29" i="5"/>
  <c r="BG23" i="5"/>
  <c r="BG12" i="5"/>
  <c r="BG14" i="5"/>
  <c r="BG13" i="5"/>
  <c r="BG30" i="5"/>
  <c r="BG8" i="5"/>
  <c r="BG7" i="5"/>
  <c r="BG32" i="5"/>
  <c r="BG35" i="5"/>
  <c r="BG6" i="5"/>
  <c r="BG15" i="5"/>
  <c r="BG19" i="5"/>
  <c r="BG17" i="5"/>
  <c r="BG33" i="5"/>
  <c r="BG10" i="5"/>
  <c r="BG28" i="5"/>
  <c r="BG26" i="5"/>
  <c r="BG79" i="5"/>
  <c r="BG84" i="5"/>
  <c r="BG51" i="5"/>
  <c r="BG56" i="5"/>
  <c r="BE86" i="5"/>
  <c r="AC86" i="5"/>
  <c r="AE86" i="5" s="1"/>
  <c r="BF86" i="5" s="1"/>
  <c r="BE40" i="5"/>
  <c r="AC40" i="5"/>
  <c r="AE40" i="5" s="1"/>
  <c r="BF40" i="5" s="1"/>
  <c r="BE55" i="5"/>
  <c r="AC55" i="5"/>
  <c r="AE55" i="5" s="1"/>
  <c r="BF55" i="5" s="1"/>
  <c r="BE53" i="5"/>
  <c r="AC53" i="5"/>
  <c r="AE53" i="5" s="1"/>
  <c r="BF53" i="5" s="1"/>
  <c r="BE49" i="5"/>
  <c r="AC49" i="5"/>
  <c r="AE49" i="5" s="1"/>
  <c r="BF49" i="5" s="1"/>
  <c r="BE47" i="5"/>
  <c r="AC47" i="5"/>
  <c r="AE47" i="5" s="1"/>
  <c r="BF47" i="5" s="1"/>
  <c r="BE110" i="5"/>
  <c r="AC110" i="5"/>
  <c r="AE110" i="5" s="1"/>
  <c r="BF110" i="5" s="1"/>
  <c r="BE118" i="5"/>
  <c r="AC118" i="5"/>
  <c r="AE118" i="5" s="1"/>
  <c r="BF118" i="5" s="1"/>
  <c r="BE104" i="5"/>
  <c r="AC104" i="5"/>
  <c r="AE104" i="5" s="1"/>
  <c r="BF104" i="5" s="1"/>
  <c r="BE72" i="5"/>
  <c r="AC72" i="5"/>
  <c r="AE72" i="5" s="1"/>
  <c r="BF72" i="5" s="1"/>
  <c r="BE70" i="5"/>
  <c r="AC70" i="5"/>
  <c r="AE70" i="5" s="1"/>
  <c r="BF70" i="5" s="1"/>
  <c r="BE87" i="5"/>
  <c r="AC87" i="5"/>
  <c r="AE87" i="5" s="1"/>
  <c r="BF87" i="5" s="1"/>
  <c r="BG53" i="5" l="1"/>
  <c r="BG86" i="5"/>
  <c r="BG49" i="5"/>
  <c r="BG40" i="5"/>
  <c r="BG55" i="5"/>
  <c r="BG47" i="5"/>
  <c r="BG110" i="5"/>
  <c r="BG118" i="5"/>
  <c r="BG70" i="5"/>
  <c r="BG104" i="5"/>
  <c r="BG72" i="5"/>
  <c r="BG87" i="5"/>
  <c r="BE46" i="5" l="1"/>
  <c r="AC46" i="5"/>
  <c r="AE46" i="5" s="1"/>
  <c r="BF46" i="5" s="1"/>
  <c r="BE41" i="5"/>
  <c r="AC41" i="5"/>
  <c r="AE41" i="5" s="1"/>
  <c r="BF41" i="5" s="1"/>
  <c r="BE50" i="5"/>
  <c r="BE43" i="5"/>
  <c r="BE52" i="5"/>
  <c r="AC50" i="5"/>
  <c r="AE50" i="5" s="1"/>
  <c r="BF50" i="5" s="1"/>
  <c r="AC43" i="5"/>
  <c r="AE43" i="5" s="1"/>
  <c r="BF43" i="5" s="1"/>
  <c r="AC52" i="5"/>
  <c r="AE52" i="5" s="1"/>
  <c r="BF52" i="5" s="1"/>
  <c r="BE74" i="5"/>
  <c r="BE73" i="5"/>
  <c r="BE82" i="5"/>
  <c r="BE78" i="5"/>
  <c r="BE93" i="5"/>
  <c r="BE92" i="5"/>
  <c r="AC74" i="5"/>
  <c r="AE74" i="5" s="1"/>
  <c r="BF74" i="5" s="1"/>
  <c r="AC73" i="5"/>
  <c r="AE73" i="5" s="1"/>
  <c r="BF73" i="5" s="1"/>
  <c r="AC82" i="5"/>
  <c r="AE82" i="5" s="1"/>
  <c r="BF82" i="5" s="1"/>
  <c r="AC78" i="5"/>
  <c r="AE78" i="5" s="1"/>
  <c r="BF78" i="5" s="1"/>
  <c r="AC93" i="5"/>
  <c r="AE93" i="5" s="1"/>
  <c r="BF93" i="5" s="1"/>
  <c r="AC92" i="5"/>
  <c r="AE92" i="5" s="1"/>
  <c r="BF92" i="5" s="1"/>
  <c r="AC96" i="5"/>
  <c r="AE96" i="5" s="1"/>
  <c r="BF96" i="5" s="1"/>
  <c r="BE61" i="5"/>
  <c r="BE65" i="5"/>
  <c r="BE77" i="5"/>
  <c r="BE89" i="5"/>
  <c r="BE88" i="5"/>
  <c r="BE94" i="5"/>
  <c r="BE69" i="5"/>
  <c r="BE81" i="5"/>
  <c r="BE71" i="5"/>
  <c r="BE80" i="5"/>
  <c r="BE83" i="5"/>
  <c r="BE91" i="5"/>
  <c r="BE85" i="5"/>
  <c r="BE95" i="5"/>
  <c r="BE101" i="5"/>
  <c r="BE103" i="5"/>
  <c r="AC101" i="5"/>
  <c r="AE101" i="5" s="1"/>
  <c r="BF101" i="5" s="1"/>
  <c r="AC103" i="5"/>
  <c r="AE103" i="5" s="1"/>
  <c r="BF103" i="5" s="1"/>
  <c r="AC109" i="5"/>
  <c r="AE109" i="5" s="1"/>
  <c r="BF109" i="5" s="1"/>
  <c r="AC107" i="5"/>
  <c r="AE107" i="5" s="1"/>
  <c r="BF107" i="5" s="1"/>
  <c r="AC108" i="5"/>
  <c r="AE108" i="5" s="1"/>
  <c r="AC100" i="5"/>
  <c r="AE100" i="5" s="1"/>
  <c r="AC106" i="5"/>
  <c r="AE106" i="5" s="1"/>
  <c r="BF106" i="5" s="1"/>
  <c r="AC102" i="5"/>
  <c r="AE102" i="5" s="1"/>
  <c r="BF102" i="5" s="1"/>
  <c r="AC77" i="5"/>
  <c r="AE77" i="5" s="1"/>
  <c r="BF77" i="5" s="1"/>
  <c r="AC89" i="5"/>
  <c r="AE89" i="5" s="1"/>
  <c r="BF89" i="5" s="1"/>
  <c r="AC88" i="5"/>
  <c r="AE88" i="5" s="1"/>
  <c r="BF88" i="5" s="1"/>
  <c r="AC94" i="5"/>
  <c r="AE94" i="5" s="1"/>
  <c r="BF94" i="5" s="1"/>
  <c r="AC69" i="5"/>
  <c r="AE69" i="5" s="1"/>
  <c r="BF69" i="5" s="1"/>
  <c r="AC81" i="5"/>
  <c r="AE81" i="5" s="1"/>
  <c r="BF81" i="5" s="1"/>
  <c r="AC71" i="5"/>
  <c r="AE71" i="5" s="1"/>
  <c r="BF71" i="5" s="1"/>
  <c r="AC80" i="5"/>
  <c r="AE80" i="5" s="1"/>
  <c r="BF80" i="5" s="1"/>
  <c r="AC83" i="5"/>
  <c r="AE83" i="5" s="1"/>
  <c r="BF83" i="5" s="1"/>
  <c r="AC91" i="5"/>
  <c r="AE91" i="5" s="1"/>
  <c r="BF91" i="5" s="1"/>
  <c r="AC85" i="5"/>
  <c r="AE85" i="5" s="1"/>
  <c r="BF85" i="5" s="1"/>
  <c r="AC95" i="5"/>
  <c r="AE95" i="5" s="1"/>
  <c r="BF95" i="5" s="1"/>
  <c r="AC61" i="5"/>
  <c r="AC65" i="5"/>
  <c r="AE65" i="5" s="1"/>
  <c r="BF65" i="5" s="1"/>
  <c r="AC60" i="5"/>
  <c r="AE60" i="5" s="1"/>
  <c r="BF60" i="5" s="1"/>
  <c r="AC62" i="5"/>
  <c r="AE62" i="5" s="1"/>
  <c r="AC42" i="5"/>
  <c r="AE42" i="5" s="1"/>
  <c r="BF42" i="5" s="1"/>
  <c r="AC45" i="5"/>
  <c r="AE45" i="5" s="1"/>
  <c r="AC54" i="5"/>
  <c r="AE54" i="5" s="1"/>
  <c r="AC39" i="5"/>
  <c r="AE39" i="5" s="1"/>
  <c r="AC48" i="5"/>
  <c r="AE48" i="5" s="1"/>
  <c r="AC44" i="5"/>
  <c r="AE44" i="5" s="1"/>
  <c r="BE107" i="5"/>
  <c r="BE109" i="5"/>
  <c r="BE106" i="5"/>
  <c r="BE102" i="5"/>
  <c r="BE42" i="5"/>
  <c r="BE60" i="5"/>
  <c r="BE108" i="5"/>
  <c r="AE61" i="5" l="1"/>
  <c r="BF61" i="5" s="1"/>
  <c r="BG61" i="5" s="1"/>
  <c r="BG46" i="5"/>
  <c r="BG41" i="5"/>
  <c r="BG43" i="5"/>
  <c r="BG52" i="5"/>
  <c r="BG50" i="5"/>
  <c r="BG73" i="5"/>
  <c r="BG92" i="5"/>
  <c r="BG93" i="5"/>
  <c r="BG82" i="5"/>
  <c r="BG74" i="5"/>
  <c r="BG78" i="5"/>
  <c r="BG103" i="5"/>
  <c r="BG95" i="5"/>
  <c r="BG91" i="5"/>
  <c r="BG83" i="5"/>
  <c r="BG71" i="5"/>
  <c r="BG69" i="5"/>
  <c r="BG88" i="5"/>
  <c r="BG77" i="5"/>
  <c r="BG65" i="5"/>
  <c r="BG101" i="5"/>
  <c r="BG85" i="5"/>
  <c r="BG80" i="5"/>
  <c r="BG81" i="5"/>
  <c r="BG94" i="5"/>
  <c r="BG89" i="5"/>
  <c r="BG109" i="5"/>
  <c r="BG107" i="5"/>
  <c r="BG106" i="5"/>
  <c r="BG102" i="5"/>
  <c r="BG60" i="5"/>
  <c r="BG42" i="5"/>
  <c r="BE100" i="5"/>
  <c r="BF100" i="5"/>
  <c r="BF108" i="5"/>
  <c r="BG108" i="5" l="1"/>
  <c r="BG100" i="5"/>
  <c r="BE44" i="5" l="1"/>
  <c r="BF54" i="5"/>
  <c r="BF44" i="5"/>
  <c r="BE62" i="5"/>
  <c r="BF62" i="5"/>
  <c r="BE48" i="5"/>
  <c r="BF48" i="5"/>
  <c r="BE45" i="5"/>
  <c r="BF39" i="5"/>
  <c r="BF45" i="5"/>
  <c r="BE115" i="5"/>
  <c r="AC115" i="5"/>
  <c r="AE115" i="5" s="1"/>
  <c r="BF115" i="5" s="1"/>
  <c r="BG54" i="5" l="1"/>
  <c r="BG39" i="5"/>
  <c r="BG62" i="5"/>
  <c r="BG115" i="5"/>
  <c r="BG48" i="5"/>
  <c r="BG45" i="5"/>
  <c r="BG44" i="5"/>
  <c r="BE96" i="5"/>
  <c r="BG96" i="5" s="1"/>
</calcChain>
</file>

<file path=xl/sharedStrings.xml><?xml version="1.0" encoding="utf-8"?>
<sst xmlns="http://schemas.openxmlformats.org/spreadsheetml/2006/main" count="652" uniqueCount="246">
  <si>
    <t>Woonplaats</t>
  </si>
  <si>
    <t>Paarden</t>
  </si>
  <si>
    <t>EERSTE MANCHE</t>
  </si>
  <si>
    <t>Strafsec. 2e manche</t>
  </si>
  <si>
    <t>ENKELSPAN PONY</t>
  </si>
  <si>
    <t>ENKELSPAN PAARD</t>
  </si>
  <si>
    <t>Jan van Tien</t>
  </si>
  <si>
    <t>Nuenen</t>
  </si>
  <si>
    <t>Kees Vorstenbosch</t>
  </si>
  <si>
    <t>Veldhoven</t>
  </si>
  <si>
    <t>Nispen</t>
  </si>
  <si>
    <t>Appie de Greef</t>
  </si>
  <si>
    <t>Hans Hoens</t>
  </si>
  <si>
    <t>Borkel &amp; Schaft</t>
  </si>
  <si>
    <t>Eersel</t>
  </si>
  <si>
    <t>Karel Geentjens</t>
  </si>
  <si>
    <t>Vlimmeren ( B. )</t>
  </si>
  <si>
    <t>Meijel</t>
  </si>
  <si>
    <t>Wagenberg</t>
  </si>
  <si>
    <t>Terheijden</t>
  </si>
  <si>
    <t>Zundert</t>
  </si>
  <si>
    <t>Gilze</t>
  </si>
  <si>
    <t>Demi Timmers</t>
  </si>
  <si>
    <t>Prinsenbeek</t>
  </si>
  <si>
    <t>Tessa in 't Groen</t>
  </si>
  <si>
    <t>Dongen</t>
  </si>
  <si>
    <t>Geel ( B. )</t>
  </si>
  <si>
    <t xml:space="preserve">Britt Luycks </t>
  </si>
  <si>
    <t>Lommel ( B. )</t>
  </si>
  <si>
    <t>Bernd Wouters</t>
  </si>
  <si>
    <t>Berendrecht ( B. )</t>
  </si>
  <si>
    <t>Jonas Corten</t>
  </si>
  <si>
    <t>Bekkevoort ( B. )</t>
  </si>
  <si>
    <t>Johan van Hooydonk</t>
  </si>
  <si>
    <t>Bavel</t>
  </si>
  <si>
    <t>Gastel</t>
  </si>
  <si>
    <t>Harrie Verstappen</t>
  </si>
  <si>
    <t>Jan Heijnen</t>
  </si>
  <si>
    <t>Inez Oeyen</t>
  </si>
  <si>
    <t>Hans van Meer</t>
  </si>
  <si>
    <t>Ingeborg Boers</t>
  </si>
  <si>
    <t>Schijf</t>
  </si>
  <si>
    <t>444.</t>
  </si>
  <si>
    <t>Frank Vissers</t>
  </si>
  <si>
    <t>Rucphen</t>
  </si>
  <si>
    <t>Eric Eijpelaer</t>
  </si>
  <si>
    <t>Peer ( B. )</t>
  </si>
  <si>
    <t>Dana Oeyen</t>
  </si>
  <si>
    <t>177.</t>
  </si>
  <si>
    <t>Dirk Vanhees</t>
  </si>
  <si>
    <t>188.</t>
  </si>
  <si>
    <t>Riel</t>
  </si>
  <si>
    <t>288.</t>
  </si>
  <si>
    <t>Poppel ( B. )</t>
  </si>
  <si>
    <t>Tinus van Kuyk</t>
  </si>
  <si>
    <t>Reusel</t>
  </si>
  <si>
    <t>Rudy van Bylen</t>
  </si>
  <si>
    <t>233.</t>
  </si>
  <si>
    <t>456.</t>
  </si>
  <si>
    <t>322.</t>
  </si>
  <si>
    <t>Guido Geutjens</t>
  </si>
  <si>
    <t>Pelt ( B. )</t>
  </si>
  <si>
    <t>2.</t>
  </si>
  <si>
    <t>Ilse Kuenen</t>
  </si>
  <si>
    <t>Farah Lemmens</t>
  </si>
  <si>
    <t>Cor Jochems</t>
  </si>
  <si>
    <t>Annemiek Castelijns</t>
  </si>
  <si>
    <t>Brigitte Janssen</t>
  </si>
  <si>
    <t>111.</t>
  </si>
  <si>
    <t>Retie ( B. )</t>
  </si>
  <si>
    <t>123.</t>
  </si>
  <si>
    <t>Chantal v. der Wijst</t>
  </si>
  <si>
    <t>Laakdal ( B. )</t>
  </si>
  <si>
    <t>6.</t>
  </si>
  <si>
    <t>Tess Mertens</t>
  </si>
  <si>
    <t>Hans Verhoeven</t>
  </si>
  <si>
    <t>Valkensward</t>
  </si>
  <si>
    <t>Arno van de Brand</t>
  </si>
  <si>
    <t>Weert</t>
  </si>
  <si>
    <t>Zutendaal ( B. )</t>
  </si>
  <si>
    <t>299.</t>
  </si>
  <si>
    <t>Erik Verloo</t>
  </si>
  <si>
    <t xml:space="preserve">  KLASSERING</t>
  </si>
  <si>
    <t xml:space="preserve"> Strafsec. 1e manche</t>
  </si>
  <si>
    <t xml:space="preserve"> Tijd 2e manche</t>
  </si>
  <si>
    <t xml:space="preserve">  Totaal 1e manche</t>
  </si>
  <si>
    <t xml:space="preserve"> TOTAAL 1e &amp; 2e MANCHE</t>
  </si>
  <si>
    <t xml:space="preserve">  Tijd   1e manche</t>
  </si>
  <si>
    <t xml:space="preserve">   Totaal   1e manche</t>
  </si>
  <si>
    <t xml:space="preserve"> Totaal 2e manche</t>
  </si>
  <si>
    <t>Startnummer</t>
  </si>
  <si>
    <t>Menner / menster</t>
  </si>
  <si>
    <t>6a</t>
  </si>
  <si>
    <t>6c</t>
  </si>
  <si>
    <t>6d</t>
  </si>
  <si>
    <t>6e</t>
  </si>
  <si>
    <t>10a</t>
  </si>
  <si>
    <t>10b</t>
  </si>
  <si>
    <t>10c</t>
  </si>
  <si>
    <t>10d</t>
  </si>
  <si>
    <t>10e</t>
  </si>
  <si>
    <t>6b</t>
  </si>
  <si>
    <t>333.</t>
  </si>
  <si>
    <t>Veghel</t>
  </si>
  <si>
    <t>Louis van Haren</t>
  </si>
  <si>
    <t>Vierlingsbeek</t>
  </si>
  <si>
    <t>Milou Vangelooven</t>
  </si>
  <si>
    <t xml:space="preserve">Frank Houben </t>
  </si>
  <si>
    <t>Mol ( B. )</t>
  </si>
  <si>
    <t xml:space="preserve">Wellen ( B. ) </t>
  </si>
  <si>
    <t xml:space="preserve">Marc Hanssen </t>
  </si>
  <si>
    <t xml:space="preserve">Venray </t>
  </si>
  <si>
    <t>Lars Verstegen</t>
  </si>
  <si>
    <t>Sint Odillenberg</t>
  </si>
  <si>
    <t>Koen Gielen</t>
  </si>
  <si>
    <t>155.</t>
  </si>
  <si>
    <t>890.</t>
  </si>
  <si>
    <t>René Stalman</t>
  </si>
  <si>
    <t>789.</t>
  </si>
  <si>
    <t>Louis Verwimp</t>
  </si>
  <si>
    <t>Annemarie Kuenen</t>
  </si>
  <si>
    <t>Martien Winters</t>
  </si>
  <si>
    <t>Soerendonk</t>
  </si>
  <si>
    <t>234.</t>
  </si>
  <si>
    <t>Stijn Louwies</t>
  </si>
  <si>
    <t>Bilzen-Hoeselt ( B. )</t>
  </si>
  <si>
    <t>277.</t>
  </si>
  <si>
    <t>Anneke Cremers</t>
  </si>
  <si>
    <t>Windraak</t>
  </si>
  <si>
    <t>Steensel</t>
  </si>
  <si>
    <t>Rijsbergen</t>
  </si>
  <si>
    <t>Johan Beliën</t>
  </si>
  <si>
    <t>Hamont  ( B. )</t>
  </si>
  <si>
    <t>Lode Reynders</t>
  </si>
  <si>
    <t>Wellen ( b. )</t>
  </si>
  <si>
    <t>Frans Hellegers</t>
  </si>
  <si>
    <t>Jacqueline Bierens</t>
  </si>
  <si>
    <t>Oirsch0t</t>
  </si>
  <si>
    <t>Houthalen ( B. )</t>
  </si>
  <si>
    <t>345.</t>
  </si>
  <si>
    <t>Jur Bayens</t>
  </si>
  <si>
    <t>Duizel</t>
  </si>
  <si>
    <t>Hans van de Broek</t>
  </si>
  <si>
    <t xml:space="preserve">Peter de Koning </t>
  </si>
  <si>
    <t>135.</t>
  </si>
  <si>
    <t>Herdereen ( B. )</t>
  </si>
  <si>
    <t>Veulen</t>
  </si>
  <si>
    <t>Umberto van Gool</t>
  </si>
  <si>
    <t>Dorst</t>
  </si>
  <si>
    <t>Nick Weijtjens</t>
  </si>
  <si>
    <t>Maddy Mertens</t>
  </si>
  <si>
    <t>Vijlen</t>
  </si>
  <si>
    <t>Erik Couwenberg</t>
  </si>
  <si>
    <t>Leo van der Burgt</t>
  </si>
  <si>
    <t>199.</t>
  </si>
  <si>
    <t>VIERSPAN/TANDEM   PAARDEN</t>
  </si>
  <si>
    <t>TWEESPAN PAARDEN</t>
  </si>
  <si>
    <t>Langspan PONY'S</t>
  </si>
  <si>
    <t>TWEESPAN PONY'S</t>
  </si>
  <si>
    <t>Gerrie Beijens</t>
  </si>
  <si>
    <t>8.</t>
  </si>
  <si>
    <t xml:space="preserve">Ilse Looijmans  </t>
  </si>
  <si>
    <t xml:space="preserve">Carlijn Kuenen  </t>
  </si>
  <si>
    <t>1.</t>
  </si>
  <si>
    <t>Teun Vorstenbosch</t>
  </si>
  <si>
    <t>3.</t>
  </si>
  <si>
    <t>Fleur  Vorstenbosch</t>
  </si>
  <si>
    <t>4.</t>
  </si>
  <si>
    <t>MeenselKiezegem(B.)</t>
  </si>
  <si>
    <t>5.</t>
  </si>
  <si>
    <t xml:space="preserve">Suus Bonnema </t>
  </si>
  <si>
    <t>Oirsbeek</t>
  </si>
  <si>
    <t>Puk Vorstenbosch</t>
  </si>
  <si>
    <t xml:space="preserve">Hannelore Houben </t>
  </si>
  <si>
    <t>Jaylin van Dijk</t>
  </si>
  <si>
    <t>7.</t>
  </si>
  <si>
    <t>Helena Lamers</t>
  </si>
  <si>
    <t>Budel Schoot</t>
  </si>
  <si>
    <t>1233.</t>
  </si>
  <si>
    <t>112.</t>
  </si>
  <si>
    <t>Elke Weber</t>
  </si>
  <si>
    <t>Straelen ( D. )</t>
  </si>
  <si>
    <t>599A</t>
  </si>
  <si>
    <t>873A</t>
  </si>
  <si>
    <t>599 B</t>
  </si>
  <si>
    <t>599C</t>
  </si>
  <si>
    <t>Linda Smits</t>
  </si>
  <si>
    <t>Schijndel</t>
  </si>
  <si>
    <t>765.</t>
  </si>
  <si>
    <t>Jennifer de Graaf</t>
  </si>
  <si>
    <t>Yvette v. Amelsvoort</t>
  </si>
  <si>
    <t>1818A</t>
  </si>
  <si>
    <t>Jordy Reuvers</t>
  </si>
  <si>
    <t>Zevenbergen</t>
  </si>
  <si>
    <t>Chantal van Dijk</t>
  </si>
  <si>
    <t>3185A</t>
  </si>
  <si>
    <t>Ellen Faes</t>
  </si>
  <si>
    <t>Aarle Rixtel</t>
  </si>
  <si>
    <t>Dennis Rijntjes</t>
  </si>
  <si>
    <t>Drunen</t>
  </si>
  <si>
    <t>Mandy van Delft</t>
  </si>
  <si>
    <t>Tilburg</t>
  </si>
  <si>
    <t>Minke Schouten</t>
  </si>
  <si>
    <t>818.</t>
  </si>
  <si>
    <t>Mark v.de Wildenberg</t>
  </si>
  <si>
    <t>Kerken ( D. )</t>
  </si>
  <si>
    <t>Jutta Barkschat</t>
  </si>
  <si>
    <t>1223.</t>
  </si>
  <si>
    <t>Herderen ( B. )</t>
  </si>
  <si>
    <t>Chelsea van Dijk</t>
  </si>
  <si>
    <t>Arendonk ( B. )</t>
  </si>
  <si>
    <t>Dimitri Verstraeten</t>
  </si>
  <si>
    <t>Kenny Kanora</t>
  </si>
  <si>
    <t>Tielen ( B. )</t>
  </si>
  <si>
    <t>Menteam Willems</t>
  </si>
  <si>
    <t>Zandvliet ( B. )</t>
  </si>
  <si>
    <t>Bruno Taverniers</t>
  </si>
  <si>
    <t>Wuustwesel ( B. )</t>
  </si>
  <si>
    <t>Sven Stuyck</t>
  </si>
  <si>
    <t>Fauve Degreef</t>
  </si>
  <si>
    <t>BBB.</t>
  </si>
  <si>
    <t>Beek en Donk</t>
  </si>
  <si>
    <t>Eveline de Louw</t>
  </si>
  <si>
    <t>AAA.</t>
  </si>
  <si>
    <t>Onder het zadel</t>
  </si>
  <si>
    <t>Uitslag EGM -- IMC    2025  /  2026.    24 &amp; 25 januari  2026.</t>
  </si>
  <si>
    <t>Straelen (D)</t>
  </si>
  <si>
    <t>Teun Janssen</t>
  </si>
  <si>
    <t>Dirk van Hees</t>
  </si>
  <si>
    <t>Christel van Veen</t>
  </si>
  <si>
    <t>Jutta Lettani</t>
  </si>
  <si>
    <t>Rodinde Rutjens</t>
  </si>
  <si>
    <t>Jordy v. d. Wijst</t>
  </si>
  <si>
    <t>Hannelore Houben</t>
  </si>
  <si>
    <t>Patrick van Gelooven</t>
  </si>
  <si>
    <t>Piet van den Brand</t>
  </si>
  <si>
    <t>June Lettani</t>
  </si>
  <si>
    <t>Robin Franken</t>
  </si>
  <si>
    <t>Etten Leur</t>
  </si>
  <si>
    <t>189.10</t>
  </si>
  <si>
    <t>500a</t>
  </si>
  <si>
    <t>X</t>
  </si>
  <si>
    <t>Trekpaarden</t>
  </si>
  <si>
    <t>Mol  (B.)</t>
  </si>
  <si>
    <t>Jeugd boven  14</t>
  </si>
  <si>
    <t>Jeugd onder 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</si>
</sst>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sz val="16"/>
      <color rgb="FFC00000"/>
      <name val="Calibri"/>
      <family val="2"/>
    </font>
    <font>
      <sz val="16"/>
      <color rgb="FFC00000"/>
      <name val="Verdana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11"/>
      <color rgb="FFC00000"/>
      <name val="Calibri"/>
      <family val="2"/>
    </font>
    <font>
      <b/>
      <sz val="11"/>
      <color theme="6" tint="-0.249977111117893"/>
      <name val="Calibri"/>
      <family val="2"/>
    </font>
    <font>
      <b/>
      <sz val="18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6" tint="-0.499984740745262"/>
      <name val="Calibri"/>
      <family val="2"/>
    </font>
    <font>
      <b/>
      <sz val="14"/>
      <color rgb="FF800080"/>
      <name val="Calibri"/>
      <family val="2"/>
    </font>
    <font>
      <b/>
      <sz val="11"/>
      <color rgb="FF80008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</font>
    <font>
      <b/>
      <i/>
      <sz val="11"/>
      <color theme="7" tint="-0.249977111117893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b/>
      <i/>
      <sz val="26"/>
      <color rgb="FF002060"/>
      <name val="Calibri"/>
      <family val="2"/>
    </font>
    <font>
      <sz val="11.5"/>
      <color theme="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6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DashDotDot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285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2" borderId="3" xfId="0" applyFont="1" applyFill="1" applyBorder="1" applyAlignment="1">
      <alignment horizontal="left"/>
    </xf>
    <xf numFmtId="0" fontId="11" fillId="0" borderId="0" xfId="0" applyFont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0" fontId="13" fillId="0" borderId="0" xfId="0" applyFont="1"/>
    <xf numFmtId="0" fontId="12" fillId="0" borderId="8" xfId="0" applyFont="1" applyBorder="1"/>
    <xf numFmtId="0" fontId="14" fillId="2" borderId="9" xfId="0" applyFont="1" applyFill="1" applyBorder="1" applyAlignment="1">
      <alignment horizontal="left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17" fillId="0" borderId="0" xfId="0" applyFont="1"/>
    <xf numFmtId="0" fontId="18" fillId="0" borderId="5" xfId="0" applyFont="1" applyBorder="1"/>
    <xf numFmtId="0" fontId="17" fillId="0" borderId="0" xfId="0" applyFont="1" applyAlignment="1">
      <alignment horizontal="center" vertical="justify" textRotation="73" wrapText="1"/>
    </xf>
    <xf numFmtId="0" fontId="19" fillId="0" borderId="0" xfId="0" applyFont="1"/>
    <xf numFmtId="0" fontId="20" fillId="0" borderId="5" xfId="0" applyFont="1" applyBorder="1"/>
    <xf numFmtId="0" fontId="19" fillId="0" borderId="0" xfId="0" applyFont="1" applyAlignment="1">
      <alignment horizontal="center" vertical="justify" textRotation="73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5" xfId="0" applyFont="1" applyBorder="1"/>
    <xf numFmtId="0" fontId="21" fillId="0" borderId="0" xfId="0" applyFont="1" applyAlignment="1">
      <alignment horizontal="center" vertical="justify" textRotation="73" wrapText="1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/>
    <xf numFmtId="0" fontId="24" fillId="0" borderId="6" xfId="0" applyFont="1" applyBorder="1"/>
    <xf numFmtId="0" fontId="23" fillId="0" borderId="0" xfId="0" applyFont="1" applyAlignment="1">
      <alignment horizontal="center" vertical="justify" textRotation="73"/>
    </xf>
    <xf numFmtId="0" fontId="4" fillId="0" borderId="19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25" fillId="3" borderId="28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3" borderId="31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26" fillId="0" borderId="33" xfId="0" applyFont="1" applyBorder="1" applyAlignment="1">
      <alignment vertical="center" textRotation="73"/>
    </xf>
    <xf numFmtId="0" fontId="31" fillId="0" borderId="33" xfId="0" applyFont="1" applyBorder="1" applyAlignment="1">
      <alignment vertical="center" textRotation="73" wrapText="1"/>
    </xf>
    <xf numFmtId="0" fontId="21" fillId="0" borderId="33" xfId="0" applyFont="1" applyBorder="1" applyAlignment="1">
      <alignment vertical="center" textRotation="73" wrapText="1"/>
    </xf>
    <xf numFmtId="0" fontId="33" fillId="0" borderId="33" xfId="0" applyFont="1" applyBorder="1" applyAlignment="1">
      <alignment vertical="center" textRotation="73"/>
    </xf>
    <xf numFmtId="0" fontId="30" fillId="0" borderId="34" xfId="0" applyFont="1" applyBorder="1" applyAlignment="1">
      <alignment horizontal="center" vertical="justify" textRotation="73"/>
    </xf>
    <xf numFmtId="0" fontId="26" fillId="0" borderId="33" xfId="0" applyFont="1" applyBorder="1" applyAlignment="1">
      <alignment horizontal="center" vertical="center" textRotation="73"/>
    </xf>
    <xf numFmtId="0" fontId="31" fillId="0" borderId="33" xfId="0" applyFont="1" applyBorder="1" applyAlignment="1">
      <alignment horizontal="center" vertical="center" textRotation="73" wrapText="1"/>
    </xf>
    <xf numFmtId="0" fontId="20" fillId="0" borderId="33" xfId="0" applyFont="1" applyBorder="1" applyAlignment="1">
      <alignment horizontal="center" vertical="center" textRotation="73"/>
    </xf>
    <xf numFmtId="2" fontId="31" fillId="3" borderId="2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0" fontId="2" fillId="3" borderId="14" xfId="0" applyFont="1" applyFill="1" applyBorder="1" applyAlignment="1">
      <alignment horizontal="left"/>
    </xf>
    <xf numFmtId="2" fontId="26" fillId="3" borderId="14" xfId="0" applyNumberFormat="1" applyFont="1" applyFill="1" applyBorder="1" applyAlignment="1">
      <alignment horizontal="center" vertical="center"/>
    </xf>
    <xf numFmtId="2" fontId="31" fillId="3" borderId="14" xfId="0" applyNumberFormat="1" applyFont="1" applyFill="1" applyBorder="1" applyAlignment="1">
      <alignment horizontal="center" vertical="center"/>
    </xf>
    <xf numFmtId="2" fontId="32" fillId="3" borderId="14" xfId="0" applyNumberFormat="1" applyFont="1" applyFill="1" applyBorder="1" applyAlignment="1">
      <alignment horizontal="center" vertical="center"/>
    </xf>
    <xf numFmtId="0" fontId="34" fillId="3" borderId="15" xfId="0" applyFont="1" applyFill="1" applyBorder="1" applyAlignment="1">
      <alignment horizontal="center" vertical="center"/>
    </xf>
    <xf numFmtId="0" fontId="35" fillId="3" borderId="2" xfId="0" applyFont="1" applyFill="1" applyBorder="1"/>
    <xf numFmtId="0" fontId="35" fillId="3" borderId="2" xfId="0" applyFont="1" applyFill="1" applyBorder="1" applyAlignment="1">
      <alignment horizontal="left"/>
    </xf>
    <xf numFmtId="2" fontId="32" fillId="3" borderId="2" xfId="0" applyNumberFormat="1" applyFont="1" applyFill="1" applyBorder="1" applyAlignment="1">
      <alignment horizontal="center" vertical="center"/>
    </xf>
    <xf numFmtId="0" fontId="34" fillId="3" borderId="16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2" fontId="26" fillId="3" borderId="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center" vertical="center"/>
    </xf>
    <xf numFmtId="0" fontId="34" fillId="3" borderId="20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left"/>
    </xf>
    <xf numFmtId="2" fontId="31" fillId="3" borderId="7" xfId="0" applyNumberFormat="1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2" fontId="32" fillId="3" borderId="7" xfId="0" applyNumberFormat="1" applyFont="1" applyFill="1" applyBorder="1" applyAlignment="1">
      <alignment horizontal="center" vertical="center"/>
    </xf>
    <xf numFmtId="0" fontId="35" fillId="3" borderId="13" xfId="0" applyFont="1" applyFill="1" applyBorder="1"/>
    <xf numFmtId="0" fontId="35" fillId="3" borderId="13" xfId="0" applyFont="1" applyFill="1" applyBorder="1" applyAlignment="1">
      <alignment horizontal="left"/>
    </xf>
    <xf numFmtId="2" fontId="31" fillId="3" borderId="13" xfId="0" applyNumberFormat="1" applyFont="1" applyFill="1" applyBorder="1" applyAlignment="1">
      <alignment horizontal="center" vertical="center"/>
    </xf>
    <xf numFmtId="2" fontId="32" fillId="3" borderId="13" xfId="0" applyNumberFormat="1" applyFont="1" applyFill="1" applyBorder="1" applyAlignment="1">
      <alignment horizontal="center" vertical="center"/>
    </xf>
    <xf numFmtId="0" fontId="34" fillId="3" borderId="17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3" borderId="13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0" fontId="34" fillId="0" borderId="0" xfId="0" applyFont="1"/>
    <xf numFmtId="0" fontId="25" fillId="0" borderId="5" xfId="0" applyFont="1" applyBorder="1"/>
    <xf numFmtId="0" fontId="25" fillId="0" borderId="5" xfId="0" applyFont="1" applyBorder="1" applyAlignment="1">
      <alignment horizontal="left"/>
    </xf>
    <xf numFmtId="0" fontId="26" fillId="0" borderId="5" xfId="0" applyFont="1" applyBorder="1"/>
    <xf numFmtId="0" fontId="31" fillId="0" borderId="5" xfId="0" applyFont="1" applyBorder="1"/>
    <xf numFmtId="0" fontId="32" fillId="0" borderId="5" xfId="0" applyFont="1" applyBorder="1"/>
    <xf numFmtId="0" fontId="34" fillId="0" borderId="6" xfId="0" applyFont="1" applyBorder="1"/>
    <xf numFmtId="0" fontId="32" fillId="0" borderId="33" xfId="0" applyFont="1" applyBorder="1" applyAlignment="1">
      <alignment vertical="center" textRotation="73" wrapText="1"/>
    </xf>
    <xf numFmtId="0" fontId="34" fillId="0" borderId="33" xfId="0" applyFont="1" applyBorder="1" applyAlignment="1">
      <alignment vertical="center" textRotation="73"/>
    </xf>
    <xf numFmtId="0" fontId="2" fillId="3" borderId="13" xfId="0" applyFont="1" applyFill="1" applyBorder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6" fillId="3" borderId="10" xfId="0" applyFont="1" applyFill="1" applyBorder="1" applyAlignment="1">
      <alignment horizontal="center" vertical="center"/>
    </xf>
    <xf numFmtId="2" fontId="31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/>
    <xf numFmtId="2" fontId="32" fillId="3" borderId="10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34" fillId="3" borderId="18" xfId="0" applyFont="1" applyFill="1" applyBorder="1" applyAlignment="1">
      <alignment horizontal="center" vertical="center"/>
    </xf>
    <xf numFmtId="2" fontId="26" fillId="3" borderId="10" xfId="0" applyNumberFormat="1" applyFont="1" applyFill="1" applyBorder="1" applyAlignment="1">
      <alignment horizontal="center" vertical="center"/>
    </xf>
    <xf numFmtId="2" fontId="26" fillId="3" borderId="13" xfId="0" applyNumberFormat="1" applyFont="1" applyFill="1" applyBorder="1" applyAlignment="1">
      <alignment horizontal="center" vertical="center"/>
    </xf>
    <xf numFmtId="2" fontId="31" fillId="3" borderId="21" xfId="0" applyNumberFormat="1" applyFont="1" applyFill="1" applyBorder="1" applyAlignment="1">
      <alignment horizontal="center" vertical="center"/>
    </xf>
    <xf numFmtId="2" fontId="32" fillId="3" borderId="21" xfId="0" applyNumberFormat="1" applyFont="1" applyFill="1" applyBorder="1" applyAlignment="1">
      <alignment horizontal="center" vertical="center"/>
    </xf>
    <xf numFmtId="2" fontId="31" fillId="0" borderId="7" xfId="0" applyNumberFormat="1" applyFont="1" applyBorder="1" applyAlignment="1">
      <alignment horizontal="center" vertical="center"/>
    </xf>
    <xf numFmtId="2" fontId="31" fillId="0" borderId="13" xfId="0" applyNumberFormat="1" applyFont="1" applyBorder="1" applyAlignment="1">
      <alignment horizontal="center" vertical="center"/>
    </xf>
    <xf numFmtId="0" fontId="36" fillId="3" borderId="14" xfId="0" applyFont="1" applyFill="1" applyBorder="1"/>
    <xf numFmtId="0" fontId="36" fillId="3" borderId="14" xfId="0" applyFont="1" applyFill="1" applyBorder="1" applyAlignment="1">
      <alignment horizontal="left"/>
    </xf>
    <xf numFmtId="0" fontId="29" fillId="3" borderId="14" xfId="0" applyFont="1" applyFill="1" applyBorder="1" applyAlignment="1">
      <alignment horizontal="center" vertical="center"/>
    </xf>
    <xf numFmtId="2" fontId="37" fillId="3" borderId="14" xfId="0" applyNumberFormat="1" applyFont="1" applyFill="1" applyBorder="1" applyAlignment="1">
      <alignment horizontal="center" vertical="center"/>
    </xf>
    <xf numFmtId="2" fontId="38" fillId="3" borderId="14" xfId="0" applyNumberFormat="1" applyFont="1" applyFill="1" applyBorder="1" applyAlignment="1">
      <alignment horizontal="center" vertical="center"/>
    </xf>
    <xf numFmtId="0" fontId="39" fillId="3" borderId="15" xfId="0" applyFont="1" applyFill="1" applyBorder="1" applyAlignment="1">
      <alignment horizontal="center" vertical="center"/>
    </xf>
    <xf numFmtId="0" fontId="36" fillId="3" borderId="2" xfId="0" applyFont="1" applyFill="1" applyBorder="1"/>
    <xf numFmtId="0" fontId="36" fillId="3" borderId="2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center" vertical="center"/>
    </xf>
    <xf numFmtId="2" fontId="37" fillId="3" borderId="2" xfId="0" applyNumberFormat="1" applyFont="1" applyFill="1" applyBorder="1" applyAlignment="1">
      <alignment horizontal="center" vertical="center"/>
    </xf>
    <xf numFmtId="2" fontId="38" fillId="3" borderId="2" xfId="0" applyNumberFormat="1" applyFont="1" applyFill="1" applyBorder="1" applyAlignment="1">
      <alignment horizontal="center" vertical="center"/>
    </xf>
    <xf numFmtId="0" fontId="39" fillId="3" borderId="16" xfId="0" applyFont="1" applyFill="1" applyBorder="1" applyAlignment="1">
      <alignment horizontal="center" vertical="center"/>
    </xf>
    <xf numFmtId="2" fontId="37" fillId="3" borderId="7" xfId="0" applyNumberFormat="1" applyFont="1" applyFill="1" applyBorder="1" applyAlignment="1">
      <alignment horizontal="center" vertical="center"/>
    </xf>
    <xf numFmtId="0" fontId="36" fillId="3" borderId="22" xfId="0" applyFont="1" applyFill="1" applyBorder="1"/>
    <xf numFmtId="0" fontId="36" fillId="3" borderId="22" xfId="0" applyFont="1" applyFill="1" applyBorder="1" applyAlignment="1">
      <alignment horizontal="left"/>
    </xf>
    <xf numFmtId="0" fontId="29" fillId="3" borderId="22" xfId="0" applyFont="1" applyFill="1" applyBorder="1" applyAlignment="1">
      <alignment horizontal="center" vertical="center"/>
    </xf>
    <xf numFmtId="2" fontId="37" fillId="3" borderId="13" xfId="0" applyNumberFormat="1" applyFont="1" applyFill="1" applyBorder="1" applyAlignment="1">
      <alignment horizontal="center" vertical="center"/>
    </xf>
    <xf numFmtId="0" fontId="36" fillId="3" borderId="13" xfId="0" applyFont="1" applyFill="1" applyBorder="1"/>
    <xf numFmtId="2" fontId="37" fillId="3" borderId="22" xfId="0" applyNumberFormat="1" applyFont="1" applyFill="1" applyBorder="1" applyAlignment="1">
      <alignment horizontal="center" vertical="center"/>
    </xf>
    <xf numFmtId="2" fontId="38" fillId="3" borderId="22" xfId="0" applyNumberFormat="1" applyFont="1" applyFill="1" applyBorder="1" applyAlignment="1">
      <alignment horizontal="center" vertical="center"/>
    </xf>
    <xf numFmtId="0" fontId="39" fillId="3" borderId="24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right" vertical="center"/>
    </xf>
    <xf numFmtId="0" fontId="40" fillId="3" borderId="13" xfId="0" applyFont="1" applyFill="1" applyBorder="1" applyAlignment="1">
      <alignment vertical="center"/>
    </xf>
    <xf numFmtId="0" fontId="40" fillId="3" borderId="17" xfId="0" applyFont="1" applyFill="1" applyBorder="1" applyAlignment="1">
      <alignment horizontal="left" vertical="center"/>
    </xf>
    <xf numFmtId="0" fontId="34" fillId="3" borderId="36" xfId="0" applyFont="1" applyFill="1" applyBorder="1" applyAlignment="1">
      <alignment horizontal="center" vertical="center"/>
    </xf>
    <xf numFmtId="0" fontId="44" fillId="0" borderId="2" xfId="0" applyFont="1" applyBorder="1"/>
    <xf numFmtId="0" fontId="40" fillId="3" borderId="12" xfId="0" applyFont="1" applyFill="1" applyBorder="1" applyAlignment="1">
      <alignment horizontal="right"/>
    </xf>
    <xf numFmtId="0" fontId="40" fillId="3" borderId="13" xfId="0" applyFont="1" applyFill="1" applyBorder="1" applyAlignment="1">
      <alignment horizontal="left"/>
    </xf>
    <xf numFmtId="0" fontId="41" fillId="3" borderId="12" xfId="0" applyFont="1" applyFill="1" applyBorder="1" applyAlignment="1">
      <alignment horizontal="right"/>
    </xf>
    <xf numFmtId="0" fontId="41" fillId="3" borderId="13" xfId="0" applyFont="1" applyFill="1" applyBorder="1"/>
    <xf numFmtId="0" fontId="41" fillId="3" borderId="17" xfId="0" applyFont="1" applyFill="1" applyBorder="1"/>
    <xf numFmtId="0" fontId="40" fillId="3" borderId="25" xfId="0" applyFont="1" applyFill="1" applyBorder="1" applyAlignment="1">
      <alignment horizontal="right"/>
    </xf>
    <xf numFmtId="0" fontId="40" fillId="3" borderId="22" xfId="0" applyFont="1" applyFill="1" applyBorder="1" applyAlignment="1">
      <alignment horizontal="left"/>
    </xf>
    <xf numFmtId="0" fontId="40" fillId="0" borderId="24" xfId="0" applyFont="1" applyBorder="1" applyAlignment="1">
      <alignment horizontal="left"/>
    </xf>
    <xf numFmtId="0" fontId="42" fillId="3" borderId="12" xfId="0" applyFont="1" applyFill="1" applyBorder="1" applyAlignment="1">
      <alignment horizontal="right"/>
    </xf>
    <xf numFmtId="0" fontId="42" fillId="0" borderId="13" xfId="0" applyFont="1" applyBorder="1" applyAlignment="1">
      <alignment horizontal="left"/>
    </xf>
    <xf numFmtId="0" fontId="42" fillId="0" borderId="17" xfId="0" applyFont="1" applyBorder="1" applyAlignment="1">
      <alignment horizontal="left"/>
    </xf>
    <xf numFmtId="0" fontId="48" fillId="0" borderId="0" xfId="0" applyFont="1"/>
    <xf numFmtId="0" fontId="44" fillId="5" borderId="11" xfId="0" applyFont="1" applyFill="1" applyBorder="1" applyAlignment="1">
      <alignment horizontal="right" vertical="center"/>
    </xf>
    <xf numFmtId="0" fontId="45" fillId="5" borderId="11" xfId="0" applyFont="1" applyFill="1" applyBorder="1" applyAlignment="1">
      <alignment horizontal="right" vertical="center"/>
    </xf>
    <xf numFmtId="0" fontId="44" fillId="3" borderId="2" xfId="0" applyFont="1" applyFill="1" applyBorder="1" applyAlignment="1">
      <alignment vertical="center"/>
    </xf>
    <xf numFmtId="0" fontId="44" fillId="3" borderId="2" xfId="0" applyFont="1" applyFill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44" fillId="3" borderId="11" xfId="0" applyFont="1" applyFill="1" applyBorder="1" applyAlignment="1">
      <alignment horizontal="right" vertical="center"/>
    </xf>
    <xf numFmtId="0" fontId="44" fillId="0" borderId="11" xfId="0" applyFont="1" applyBorder="1" applyAlignment="1">
      <alignment horizontal="right" vertical="center"/>
    </xf>
    <xf numFmtId="0" fontId="44" fillId="0" borderId="2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9" fillId="0" borderId="2" xfId="0" applyFont="1" applyBorder="1" applyAlignment="1">
      <alignment horizontal="left" vertical="center"/>
    </xf>
    <xf numFmtId="0" fontId="44" fillId="5" borderId="11" xfId="0" applyFont="1" applyFill="1" applyBorder="1" applyAlignment="1">
      <alignment vertical="center"/>
    </xf>
    <xf numFmtId="0" fontId="47" fillId="3" borderId="2" xfId="0" applyFont="1" applyFill="1" applyBorder="1" applyAlignment="1">
      <alignment vertical="center"/>
    </xf>
    <xf numFmtId="0" fontId="47" fillId="5" borderId="11" xfId="0" applyFont="1" applyFill="1" applyBorder="1" applyAlignment="1">
      <alignment horizontal="right" vertical="center"/>
    </xf>
    <xf numFmtId="0" fontId="44" fillId="5" borderId="12" xfId="0" applyFont="1" applyFill="1" applyBorder="1" applyAlignment="1">
      <alignment horizontal="right" vertical="center"/>
    </xf>
    <xf numFmtId="0" fontId="35" fillId="3" borderId="14" xfId="0" applyFont="1" applyFill="1" applyBorder="1"/>
    <xf numFmtId="0" fontId="35" fillId="3" borderId="14" xfId="0" applyFont="1" applyFill="1" applyBorder="1" applyAlignment="1">
      <alignment horizontal="left"/>
    </xf>
    <xf numFmtId="0" fontId="25" fillId="3" borderId="0" xfId="0" applyFont="1" applyFill="1" applyAlignment="1">
      <alignment horizontal="center" vertical="center"/>
    </xf>
    <xf numFmtId="0" fontId="44" fillId="0" borderId="16" xfId="0" applyFont="1" applyBorder="1" applyAlignment="1">
      <alignment vertical="center"/>
    </xf>
    <xf numFmtId="0" fontId="5" fillId="0" borderId="7" xfId="0" applyFont="1" applyBorder="1"/>
    <xf numFmtId="0" fontId="27" fillId="3" borderId="2" xfId="0" applyFont="1" applyFill="1" applyBorder="1" applyAlignment="1">
      <alignment horizontal="center" vertical="center"/>
    </xf>
    <xf numFmtId="0" fontId="50" fillId="0" borderId="16" xfId="0" applyFont="1" applyBorder="1" applyAlignment="1">
      <alignment horizontal="left" vertical="center"/>
    </xf>
    <xf numFmtId="0" fontId="28" fillId="3" borderId="31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6" fillId="3" borderId="7" xfId="0" applyFont="1" applyFill="1" applyBorder="1"/>
    <xf numFmtId="0" fontId="36" fillId="3" borderId="7" xfId="0" applyFont="1" applyFill="1" applyBorder="1" applyAlignment="1">
      <alignment horizontal="left"/>
    </xf>
    <xf numFmtId="0" fontId="29" fillId="0" borderId="7" xfId="0" applyFont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2" fontId="38" fillId="3" borderId="7" xfId="0" applyNumberFormat="1" applyFont="1" applyFill="1" applyBorder="1" applyAlignment="1">
      <alignment horizontal="center" vertical="center"/>
    </xf>
    <xf numFmtId="0" fontId="39" fillId="3" borderId="20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36" fillId="3" borderId="13" xfId="0" applyFont="1" applyFill="1" applyBorder="1" applyAlignment="1">
      <alignment horizontal="left"/>
    </xf>
    <xf numFmtId="0" fontId="29" fillId="3" borderId="13" xfId="0" applyFont="1" applyFill="1" applyBorder="1" applyAlignment="1">
      <alignment horizontal="center" vertical="center"/>
    </xf>
    <xf numFmtId="2" fontId="38" fillId="3" borderId="13" xfId="0" applyNumberFormat="1" applyFont="1" applyFill="1" applyBorder="1" applyAlignment="1">
      <alignment horizontal="center" vertical="center"/>
    </xf>
    <xf numFmtId="0" fontId="39" fillId="3" borderId="17" xfId="0" applyFont="1" applyFill="1" applyBorder="1" applyAlignment="1">
      <alignment horizontal="center" vertical="center"/>
    </xf>
    <xf numFmtId="0" fontId="51" fillId="0" borderId="11" xfId="0" applyFont="1" applyBorder="1" applyAlignment="1">
      <alignment horizontal="right" vertical="center"/>
    </xf>
    <xf numFmtId="0" fontId="51" fillId="3" borderId="2" xfId="0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 textRotation="73"/>
    </xf>
    <xf numFmtId="0" fontId="26" fillId="0" borderId="38" xfId="0" applyFont="1" applyBorder="1" applyAlignment="1">
      <alignment horizontal="center" vertical="center" textRotation="73"/>
    </xf>
    <xf numFmtId="0" fontId="31" fillId="0" borderId="38" xfId="0" applyFont="1" applyBorder="1" applyAlignment="1">
      <alignment horizontal="center" vertical="center" textRotation="73" wrapText="1"/>
    </xf>
    <xf numFmtId="0" fontId="26" fillId="0" borderId="38" xfId="0" applyFont="1" applyBorder="1" applyAlignment="1">
      <alignment vertical="center" textRotation="73"/>
    </xf>
    <xf numFmtId="0" fontId="31" fillId="0" borderId="38" xfId="0" applyFont="1" applyBorder="1" applyAlignment="1">
      <alignment vertical="center" textRotation="73" wrapText="1"/>
    </xf>
    <xf numFmtId="0" fontId="32" fillId="0" borderId="38" xfId="0" applyFont="1" applyBorder="1" applyAlignment="1">
      <alignment vertical="center" textRotation="73" wrapText="1"/>
    </xf>
    <xf numFmtId="0" fontId="34" fillId="0" borderId="38" xfId="0" applyFont="1" applyBorder="1" applyAlignment="1">
      <alignment vertical="center" textRotation="73"/>
    </xf>
    <xf numFmtId="0" fontId="45" fillId="0" borderId="11" xfId="0" applyFont="1" applyBorder="1" applyAlignment="1">
      <alignment horizontal="right" vertical="center"/>
    </xf>
    <xf numFmtId="0" fontId="45" fillId="0" borderId="2" xfId="0" applyFont="1" applyBorder="1" applyAlignment="1">
      <alignment vertical="center"/>
    </xf>
    <xf numFmtId="0" fontId="44" fillId="0" borderId="39" xfId="0" applyFont="1" applyBorder="1" applyAlignment="1">
      <alignment vertical="center"/>
    </xf>
    <xf numFmtId="0" fontId="40" fillId="0" borderId="41" xfId="0" applyFont="1" applyBorder="1" applyAlignment="1">
      <alignment horizontal="left"/>
    </xf>
    <xf numFmtId="0" fontId="44" fillId="5" borderId="27" xfId="0" applyFont="1" applyFill="1" applyBorder="1" applyAlignment="1">
      <alignment horizontal="right" vertical="center"/>
    </xf>
    <xf numFmtId="0" fontId="44" fillId="3" borderId="14" xfId="0" applyFont="1" applyFill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5" fillId="0" borderId="2" xfId="0" applyFont="1" applyBorder="1"/>
    <xf numFmtId="0" fontId="44" fillId="0" borderId="11" xfId="0" applyFont="1" applyBorder="1" applyAlignment="1">
      <alignment vertical="center"/>
    </xf>
    <xf numFmtId="0" fontId="45" fillId="3" borderId="11" xfId="0" applyFont="1" applyFill="1" applyBorder="1" applyAlignment="1">
      <alignment horizontal="right" vertical="center"/>
    </xf>
    <xf numFmtId="0" fontId="45" fillId="3" borderId="2" xfId="0" applyFont="1" applyFill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4" fillId="5" borderId="37" xfId="0" applyFont="1" applyFill="1" applyBorder="1" applyAlignment="1">
      <alignment horizontal="right" vertical="center"/>
    </xf>
    <xf numFmtId="0" fontId="44" fillId="0" borderId="10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44" fillId="6" borderId="11" xfId="0" applyFont="1" applyFill="1" applyBorder="1" applyAlignment="1">
      <alignment horizontal="right" vertical="center"/>
    </xf>
    <xf numFmtId="0" fontId="44" fillId="4" borderId="2" xfId="0" applyFont="1" applyFill="1" applyBorder="1" applyAlignment="1">
      <alignment horizontal="left" vertical="center"/>
    </xf>
    <xf numFmtId="0" fontId="44" fillId="0" borderId="13" xfId="0" applyFont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7" fillId="0" borderId="16" xfId="0" applyFont="1" applyBorder="1" applyAlignment="1">
      <alignment vertical="center"/>
    </xf>
    <xf numFmtId="0" fontId="47" fillId="0" borderId="2" xfId="0" applyFont="1" applyBorder="1" applyAlignment="1">
      <alignment vertical="center"/>
    </xf>
    <xf numFmtId="0" fontId="46" fillId="0" borderId="16" xfId="0" applyFont="1" applyBorder="1" applyAlignment="1">
      <alignment vertical="center"/>
    </xf>
    <xf numFmtId="0" fontId="47" fillId="3" borderId="16" xfId="0" applyFont="1" applyFill="1" applyBorder="1" applyAlignment="1">
      <alignment vertical="center"/>
    </xf>
    <xf numFmtId="0" fontId="47" fillId="5" borderId="35" xfId="0" applyFont="1" applyFill="1" applyBorder="1" applyAlignment="1">
      <alignment horizontal="right" vertical="center"/>
    </xf>
    <xf numFmtId="0" fontId="47" fillId="3" borderId="7" xfId="0" applyFont="1" applyFill="1" applyBorder="1" applyAlignment="1">
      <alignment vertical="center"/>
    </xf>
    <xf numFmtId="0" fontId="47" fillId="0" borderId="20" xfId="0" applyFont="1" applyBorder="1" applyAlignment="1">
      <alignment vertical="center"/>
    </xf>
    <xf numFmtId="0" fontId="51" fillId="5" borderId="35" xfId="0" applyFont="1" applyFill="1" applyBorder="1" applyAlignment="1">
      <alignment horizontal="right" vertical="center"/>
    </xf>
    <xf numFmtId="0" fontId="51" fillId="3" borderId="7" xfId="0" applyFont="1" applyFill="1" applyBorder="1" applyAlignment="1">
      <alignment vertical="center"/>
    </xf>
    <xf numFmtId="0" fontId="51" fillId="3" borderId="20" xfId="0" applyFont="1" applyFill="1" applyBorder="1" applyAlignment="1">
      <alignment vertical="center"/>
    </xf>
    <xf numFmtId="0" fontId="47" fillId="5" borderId="12" xfId="0" applyFont="1" applyFill="1" applyBorder="1" applyAlignment="1">
      <alignment horizontal="right" vertical="center"/>
    </xf>
    <xf numFmtId="0" fontId="47" fillId="3" borderId="13" xfId="0" applyFont="1" applyFill="1" applyBorder="1" applyAlignment="1">
      <alignment vertical="center"/>
    </xf>
    <xf numFmtId="0" fontId="47" fillId="3" borderId="17" xfId="0" applyFont="1" applyFill="1" applyBorder="1" applyAlignment="1">
      <alignment vertical="center"/>
    </xf>
    <xf numFmtId="0" fontId="47" fillId="5" borderId="27" xfId="0" applyFont="1" applyFill="1" applyBorder="1" applyAlignment="1">
      <alignment horizontal="right" vertical="center"/>
    </xf>
    <xf numFmtId="0" fontId="47" fillId="0" borderId="7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4" fillId="0" borderId="39" xfId="0" applyFont="1" applyBorder="1" applyAlignment="1">
      <alignment horizontal="left" vertical="center"/>
    </xf>
    <xf numFmtId="0" fontId="47" fillId="3" borderId="16" xfId="0" applyFont="1" applyFill="1" applyBorder="1" applyAlignment="1">
      <alignment horizontal="left" vertical="center"/>
    </xf>
    <xf numFmtId="0" fontId="44" fillId="0" borderId="27" xfId="0" applyFont="1" applyBorder="1" applyAlignment="1">
      <alignment horizontal="right" vertical="center"/>
    </xf>
    <xf numFmtId="0" fontId="44" fillId="0" borderId="14" xfId="0" applyFont="1" applyBorder="1" applyAlignment="1">
      <alignment vertical="center"/>
    </xf>
    <xf numFmtId="0" fontId="44" fillId="3" borderId="14" xfId="0" applyFont="1" applyFill="1" applyBorder="1" applyAlignment="1">
      <alignment vertical="center"/>
    </xf>
    <xf numFmtId="0" fontId="40" fillId="3" borderId="13" xfId="0" applyFont="1" applyFill="1" applyBorder="1" applyAlignment="1">
      <alignment horizontal="left" vertical="center"/>
    </xf>
    <xf numFmtId="0" fontId="47" fillId="0" borderId="14" xfId="0" applyFont="1" applyBorder="1" applyAlignment="1">
      <alignment vertical="center"/>
    </xf>
    <xf numFmtId="0" fontId="47" fillId="0" borderId="15" xfId="0" applyFont="1" applyBorder="1" applyAlignment="1">
      <alignment vertical="center"/>
    </xf>
    <xf numFmtId="0" fontId="52" fillId="3" borderId="7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160"/>
  <sheetViews>
    <sheetView tabSelected="1" zoomScale="70" zoomScaleNormal="70" workbookViewId="0">
      <pane xSplit="2" topLeftCell="O1" activePane="topRight" state="frozen"/>
      <selection activeCell="A42" sqref="A42"/>
      <selection pane="topRight" activeCell="BJ98" sqref="BJ98:BK98"/>
    </sheetView>
  </sheetViews>
  <sheetFormatPr defaultColWidth="9.140625" defaultRowHeight="15.75" x14ac:dyDescent="0.25"/>
  <cols>
    <col min="1" max="1" width="7.7109375" style="12" customWidth="1"/>
    <col min="2" max="2" width="26" style="10" customWidth="1"/>
    <col min="3" max="3" width="29.5703125" style="10" customWidth="1"/>
    <col min="4" max="4" width="4.7109375" style="4" customWidth="1"/>
    <col min="5" max="9" width="3.7109375" style="4" customWidth="1"/>
    <col min="10" max="14" width="4.7109375" style="4" customWidth="1"/>
    <col min="15" max="17" width="3.7109375" style="4" customWidth="1"/>
    <col min="18" max="25" width="4.7109375" style="4" customWidth="1"/>
    <col min="26" max="26" width="3.7109375" style="4" customWidth="1"/>
    <col min="27" max="27" width="15.7109375" style="4" hidden="1" customWidth="1"/>
    <col min="28" max="28" width="70.85546875" style="5" hidden="1" customWidth="1"/>
    <col min="29" max="29" width="5.42578125" style="30" customWidth="1"/>
    <col min="30" max="30" width="8.85546875" style="30" customWidth="1"/>
    <col min="31" max="31" width="11" style="27" customWidth="1"/>
    <col min="32" max="32" width="4.7109375" style="4" customWidth="1"/>
    <col min="33" max="37" width="3.7109375" style="4" customWidth="1"/>
    <col min="38" max="42" width="4.7109375" style="4" customWidth="1"/>
    <col min="43" max="45" width="3.7109375" style="4" customWidth="1"/>
    <col min="46" max="53" width="4.7109375" style="4" customWidth="1"/>
    <col min="54" max="54" width="3.7109375" style="4" customWidth="1"/>
    <col min="55" max="55" width="5.5703125" style="30" customWidth="1"/>
    <col min="56" max="56" width="10" style="30" customWidth="1"/>
    <col min="57" max="58" width="9.7109375" style="27" customWidth="1"/>
    <col min="59" max="59" width="10.28515625" style="35" customWidth="1"/>
    <col min="60" max="60" width="5.42578125" style="39" customWidth="1"/>
    <col min="61" max="61" width="5.5703125" style="4" customWidth="1"/>
    <col min="62" max="16384" width="9.140625" style="4"/>
  </cols>
  <sheetData>
    <row r="1" spans="1:120" s="25" customFormat="1" ht="34.5" thickBot="1" x14ac:dyDescent="0.55000000000000004">
      <c r="A1" s="42"/>
      <c r="B1" s="9"/>
      <c r="C1" s="197" t="s">
        <v>225</v>
      </c>
      <c r="D1" s="24"/>
      <c r="E1" s="24"/>
      <c r="F1" s="24"/>
      <c r="G1" s="24"/>
      <c r="H1" s="24"/>
      <c r="I1" s="24"/>
      <c r="J1" s="24"/>
      <c r="K1" s="24"/>
      <c r="L1" s="24"/>
      <c r="AB1" s="14"/>
      <c r="AC1" s="30"/>
      <c r="AD1" s="30"/>
      <c r="AE1" s="27"/>
      <c r="AG1" s="197" t="s">
        <v>225</v>
      </c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30"/>
      <c r="BD1" s="30"/>
      <c r="BE1" s="27"/>
      <c r="BF1" s="27"/>
      <c r="BG1" s="35"/>
      <c r="BH1" s="39"/>
    </row>
    <row r="2" spans="1:120" s="9" customFormat="1" ht="23.25" customHeight="1" thickBot="1" x14ac:dyDescent="0.4">
      <c r="A2" s="43"/>
      <c r="B2" s="19" t="s">
        <v>4</v>
      </c>
      <c r="C2" s="19"/>
      <c r="D2" s="19" t="s">
        <v>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31"/>
      <c r="AD2" s="31"/>
      <c r="AE2" s="28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31"/>
      <c r="BD2" s="31"/>
      <c r="BE2" s="28"/>
      <c r="BF2" s="28"/>
      <c r="BG2" s="36"/>
      <c r="BH2" s="40"/>
    </row>
    <row r="3" spans="1:120" s="7" customFormat="1" ht="130.5" customHeight="1" thickBot="1" x14ac:dyDescent="0.3">
      <c r="A3" s="91" t="s">
        <v>90</v>
      </c>
      <c r="B3" s="91" t="s">
        <v>91</v>
      </c>
      <c r="C3" s="91" t="s">
        <v>0</v>
      </c>
      <c r="D3" s="83"/>
      <c r="E3" s="83">
        <v>1</v>
      </c>
      <c r="F3" s="83">
        <v>2</v>
      </c>
      <c r="G3" s="83">
        <v>3</v>
      </c>
      <c r="H3" s="83">
        <v>4</v>
      </c>
      <c r="I3" s="83">
        <v>5</v>
      </c>
      <c r="J3" s="83" t="s">
        <v>92</v>
      </c>
      <c r="K3" s="83" t="s">
        <v>101</v>
      </c>
      <c r="L3" s="83" t="s">
        <v>93</v>
      </c>
      <c r="M3" s="83" t="s">
        <v>94</v>
      </c>
      <c r="N3" s="83" t="s">
        <v>95</v>
      </c>
      <c r="O3" s="83">
        <v>7</v>
      </c>
      <c r="P3" s="83">
        <v>8</v>
      </c>
      <c r="Q3" s="83">
        <v>9</v>
      </c>
      <c r="R3" s="83" t="s">
        <v>96</v>
      </c>
      <c r="S3" s="83" t="s">
        <v>97</v>
      </c>
      <c r="T3" s="83" t="s">
        <v>98</v>
      </c>
      <c r="U3" s="83" t="s">
        <v>99</v>
      </c>
      <c r="V3" s="83" t="s">
        <v>100</v>
      </c>
      <c r="W3" s="83">
        <v>11</v>
      </c>
      <c r="X3" s="83">
        <v>12</v>
      </c>
      <c r="Y3" s="83">
        <v>13</v>
      </c>
      <c r="Z3" s="83"/>
      <c r="AA3" s="83" t="s">
        <v>0</v>
      </c>
      <c r="AB3" s="83" t="s">
        <v>1</v>
      </c>
      <c r="AC3" s="89" t="s">
        <v>83</v>
      </c>
      <c r="AD3" s="89" t="s">
        <v>87</v>
      </c>
      <c r="AE3" s="90" t="s">
        <v>88</v>
      </c>
      <c r="AF3" s="88"/>
      <c r="AG3" s="83">
        <v>1</v>
      </c>
      <c r="AH3" s="83">
        <v>2</v>
      </c>
      <c r="AI3" s="83">
        <v>3</v>
      </c>
      <c r="AJ3" s="83">
        <v>4</v>
      </c>
      <c r="AK3" s="83">
        <v>5</v>
      </c>
      <c r="AL3" s="83" t="s">
        <v>92</v>
      </c>
      <c r="AM3" s="83" t="s">
        <v>101</v>
      </c>
      <c r="AN3" s="83" t="s">
        <v>93</v>
      </c>
      <c r="AO3" s="83" t="s">
        <v>94</v>
      </c>
      <c r="AP3" s="83" t="s">
        <v>95</v>
      </c>
      <c r="AQ3" s="83">
        <v>7</v>
      </c>
      <c r="AR3" s="83">
        <v>8</v>
      </c>
      <c r="AS3" s="83">
        <v>9</v>
      </c>
      <c r="AT3" s="83" t="s">
        <v>96</v>
      </c>
      <c r="AU3" s="83" t="s">
        <v>97</v>
      </c>
      <c r="AV3" s="83" t="s">
        <v>98</v>
      </c>
      <c r="AW3" s="83" t="s">
        <v>99</v>
      </c>
      <c r="AX3" s="83" t="s">
        <v>100</v>
      </c>
      <c r="AY3" s="83">
        <v>11</v>
      </c>
      <c r="AZ3" s="83">
        <v>12</v>
      </c>
      <c r="BA3" s="83">
        <v>13</v>
      </c>
      <c r="BB3" s="83"/>
      <c r="BC3" s="84" t="s">
        <v>3</v>
      </c>
      <c r="BD3" s="84" t="s">
        <v>84</v>
      </c>
      <c r="BE3" s="85" t="s">
        <v>89</v>
      </c>
      <c r="BF3" s="85" t="s">
        <v>85</v>
      </c>
      <c r="BG3" s="86" t="s">
        <v>86</v>
      </c>
      <c r="BH3" s="87" t="s">
        <v>82</v>
      </c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</row>
    <row r="4" spans="1:120" ht="20.100000000000001" customHeight="1" thickTop="1" x14ac:dyDescent="0.25">
      <c r="A4" s="198" t="s">
        <v>191</v>
      </c>
      <c r="B4" s="202" t="s">
        <v>71</v>
      </c>
      <c r="C4" s="202" t="s">
        <v>7</v>
      </c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212"/>
      <c r="AB4" s="213"/>
      <c r="AC4" s="46">
        <f>SUM(D4:Z4)</f>
        <v>0</v>
      </c>
      <c r="AD4" s="120">
        <v>116.85</v>
      </c>
      <c r="AE4" s="96">
        <f>SUM(AC4:AD4)</f>
        <v>116.85</v>
      </c>
      <c r="AF4" s="212"/>
      <c r="AG4" s="45">
        <v>4</v>
      </c>
      <c r="AH4" s="45"/>
      <c r="AI4" s="45"/>
      <c r="AJ4" s="45"/>
      <c r="AK4" s="45"/>
      <c r="AL4" s="45"/>
      <c r="AM4" s="45"/>
      <c r="AN4" s="45"/>
      <c r="AO4" s="45"/>
      <c r="AP4" s="45"/>
      <c r="AQ4" s="45">
        <v>4</v>
      </c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>
        <f>SUM(AF4:BB4)</f>
        <v>8</v>
      </c>
      <c r="BD4" s="120">
        <v>115.61</v>
      </c>
      <c r="BE4" s="96">
        <f>SUM(BC4:BD4)</f>
        <v>123.61</v>
      </c>
      <c r="BF4" s="96">
        <f>SUM(AE4)</f>
        <v>116.85</v>
      </c>
      <c r="BG4" s="97">
        <f>SUM(BE4:BF4)</f>
        <v>240.45999999999998</v>
      </c>
      <c r="BH4" s="98">
        <v>1</v>
      </c>
      <c r="BI4" s="17"/>
    </row>
    <row r="5" spans="1:120" ht="20.100000000000001" customHeight="1" x14ac:dyDescent="0.25">
      <c r="A5" s="249">
        <v>4477</v>
      </c>
      <c r="B5" s="205" t="s">
        <v>192</v>
      </c>
      <c r="C5" s="205" t="s">
        <v>193</v>
      </c>
      <c r="D5" s="47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99"/>
      <c r="AB5" s="100"/>
      <c r="AC5" s="49">
        <f>SUM(D5:Z5)</f>
        <v>0</v>
      </c>
      <c r="AD5" s="70">
        <v>122.56</v>
      </c>
      <c r="AE5" s="92">
        <f>SUM(AC5:AD5)</f>
        <v>122.56</v>
      </c>
      <c r="AF5" s="99"/>
      <c r="AG5" s="48"/>
      <c r="AH5" s="48"/>
      <c r="AI5" s="48"/>
      <c r="AJ5" s="48">
        <v>4</v>
      </c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9">
        <f>SUM(AF5:BB5)</f>
        <v>4</v>
      </c>
      <c r="BD5" s="70">
        <v>120.75</v>
      </c>
      <c r="BE5" s="92">
        <f>SUM(BC5:BD5)</f>
        <v>124.75</v>
      </c>
      <c r="BF5" s="92">
        <f>SUM(AE5)</f>
        <v>122.56</v>
      </c>
      <c r="BG5" s="101">
        <f>SUM(BE5:BF5)</f>
        <v>247.31</v>
      </c>
      <c r="BH5" s="102">
        <v>2</v>
      </c>
      <c r="BI5" s="17"/>
    </row>
    <row r="6" spans="1:120" ht="20.100000000000001" customHeight="1" x14ac:dyDescent="0.25">
      <c r="A6" s="198">
        <v>4166</v>
      </c>
      <c r="B6" s="202" t="s">
        <v>67</v>
      </c>
      <c r="C6" s="205" t="s">
        <v>69</v>
      </c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53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103"/>
      <c r="AB6" s="104"/>
      <c r="AC6" s="49">
        <f>SUM(D6:Z6)</f>
        <v>0</v>
      </c>
      <c r="AD6" s="105">
        <v>124.48</v>
      </c>
      <c r="AE6" s="92">
        <f>SUM(AC6:AD6)</f>
        <v>124.48</v>
      </c>
      <c r="AF6" s="103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9">
        <f>SUM(AF6:BB6)</f>
        <v>0</v>
      </c>
      <c r="BD6" s="70">
        <v>124.78</v>
      </c>
      <c r="BE6" s="92">
        <f>SUM(BC6:BD6)</f>
        <v>124.78</v>
      </c>
      <c r="BF6" s="92">
        <f>SUM(AE6)</f>
        <v>124.48</v>
      </c>
      <c r="BG6" s="101">
        <f>SUM(BE6:BF6)</f>
        <v>249.26</v>
      </c>
      <c r="BH6" s="102">
        <v>3</v>
      </c>
    </row>
    <row r="7" spans="1:120" ht="20.100000000000001" customHeight="1" x14ac:dyDescent="0.25">
      <c r="A7" s="198" t="s">
        <v>185</v>
      </c>
      <c r="B7" s="205" t="s">
        <v>107</v>
      </c>
      <c r="C7" s="205" t="s">
        <v>108</v>
      </c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99"/>
      <c r="AB7" s="100"/>
      <c r="AC7" s="49">
        <f>SUM(D7:Z7)</f>
        <v>0</v>
      </c>
      <c r="AD7" s="70">
        <v>126.5</v>
      </c>
      <c r="AE7" s="92">
        <f>SUM(AC7:AD7)</f>
        <v>126.5</v>
      </c>
      <c r="AF7" s="99"/>
      <c r="AG7" s="48">
        <v>4</v>
      </c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9">
        <f>SUM(AF7:BB7)</f>
        <v>4</v>
      </c>
      <c r="BD7" s="70">
        <v>127.66</v>
      </c>
      <c r="BE7" s="92">
        <f>SUM(BC7:BD7)</f>
        <v>131.66</v>
      </c>
      <c r="BF7" s="92">
        <f>SUM(AE7)</f>
        <v>126.5</v>
      </c>
      <c r="BG7" s="101">
        <f>SUM(BE7:BF7)</f>
        <v>258.15999999999997</v>
      </c>
      <c r="BH7" s="102">
        <v>4</v>
      </c>
    </row>
    <row r="8" spans="1:120" ht="20.100000000000001" customHeight="1" x14ac:dyDescent="0.25">
      <c r="A8" s="198" t="s">
        <v>184</v>
      </c>
      <c r="B8" s="200" t="s">
        <v>107</v>
      </c>
      <c r="C8" s="200" t="s">
        <v>108</v>
      </c>
      <c r="D8" s="47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>
        <v>4</v>
      </c>
      <c r="R8" s="48"/>
      <c r="S8" s="48"/>
      <c r="T8" s="48"/>
      <c r="U8" s="48"/>
      <c r="V8" s="48"/>
      <c r="W8" s="48"/>
      <c r="X8" s="48"/>
      <c r="Y8" s="48"/>
      <c r="Z8" s="48"/>
      <c r="AA8" s="99"/>
      <c r="AB8" s="100"/>
      <c r="AC8" s="49">
        <f>SUM(D8:Z8)</f>
        <v>4</v>
      </c>
      <c r="AD8" s="70">
        <v>127.84</v>
      </c>
      <c r="AE8" s="92">
        <f>SUM(AC8:AD8)</f>
        <v>131.84</v>
      </c>
      <c r="AF8" s="99"/>
      <c r="AG8" s="48">
        <v>4</v>
      </c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9">
        <f>SUM(AF8:BB8)</f>
        <v>4</v>
      </c>
      <c r="BD8" s="70">
        <v>126.28</v>
      </c>
      <c r="BE8" s="92">
        <f>SUM(BC8:BD8)</f>
        <v>130.28</v>
      </c>
      <c r="BF8" s="92">
        <f>SUM(AE8)</f>
        <v>131.84</v>
      </c>
      <c r="BG8" s="101">
        <f>SUM(BE8:BF8)</f>
        <v>262.12</v>
      </c>
      <c r="BH8" s="102">
        <v>5</v>
      </c>
    </row>
    <row r="9" spans="1:120" ht="20.100000000000001" customHeight="1" x14ac:dyDescent="0.25">
      <c r="A9" s="198">
        <v>5150</v>
      </c>
      <c r="B9" s="200" t="s">
        <v>209</v>
      </c>
      <c r="C9" s="209" t="s">
        <v>20</v>
      </c>
      <c r="D9" s="75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166"/>
      <c r="AB9" s="167"/>
      <c r="AC9" s="77">
        <f>SUM(D9:Z9)</f>
        <v>0</v>
      </c>
      <c r="AD9" s="168">
        <v>140.91999999999999</v>
      </c>
      <c r="AE9" s="169">
        <f>SUM(AC9:AD9)</f>
        <v>140.91999999999999</v>
      </c>
      <c r="AF9" s="16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7">
        <f>SUM(AF9:BB9)</f>
        <v>0</v>
      </c>
      <c r="BD9" s="168">
        <v>135.65</v>
      </c>
      <c r="BE9" s="169">
        <f>SUM(BC9:BD9)</f>
        <v>135.65</v>
      </c>
      <c r="BF9" s="169">
        <f>SUM(AE9)</f>
        <v>140.91999999999999</v>
      </c>
      <c r="BG9" s="170">
        <f>SUM(BE9:BF9)</f>
        <v>276.57</v>
      </c>
      <c r="BH9" s="102">
        <v>6</v>
      </c>
    </row>
    <row r="10" spans="1:120" ht="20.100000000000001" customHeight="1" x14ac:dyDescent="0.25">
      <c r="A10" s="249">
        <v>310</v>
      </c>
      <c r="B10" s="205" t="s">
        <v>15</v>
      </c>
      <c r="C10" s="205" t="s">
        <v>16</v>
      </c>
      <c r="D10" s="47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103"/>
      <c r="AB10" s="104"/>
      <c r="AC10" s="49">
        <f>SUM(D10:Z10)</f>
        <v>0</v>
      </c>
      <c r="AD10" s="70">
        <v>143.36000000000001</v>
      </c>
      <c r="AE10" s="92">
        <f>SUM(AC10:AD10)</f>
        <v>143.36000000000001</v>
      </c>
      <c r="AF10" s="103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9">
        <f>SUM(AF10:BB10)</f>
        <v>0</v>
      </c>
      <c r="BD10" s="105">
        <v>134.9</v>
      </c>
      <c r="BE10" s="92">
        <f>SUM(BC10:BD10)</f>
        <v>134.9</v>
      </c>
      <c r="BF10" s="92">
        <f>SUM(AE10)</f>
        <v>143.36000000000001</v>
      </c>
      <c r="BG10" s="101">
        <f>SUM(BE10:BF10)</f>
        <v>278.26</v>
      </c>
      <c r="BH10" s="102">
        <v>7</v>
      </c>
    </row>
    <row r="11" spans="1:120" ht="20.100000000000001" customHeight="1" x14ac:dyDescent="0.25">
      <c r="A11" s="198" t="s">
        <v>195</v>
      </c>
      <c r="B11" s="205" t="s">
        <v>40</v>
      </c>
      <c r="C11" s="205" t="s">
        <v>41</v>
      </c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99"/>
      <c r="AB11" s="100"/>
      <c r="AC11" s="49">
        <f>SUM(D11:Z11)</f>
        <v>0</v>
      </c>
      <c r="AD11" s="70">
        <v>147.91999999999999</v>
      </c>
      <c r="AE11" s="92">
        <f>SUM(AC11:AD11)</f>
        <v>147.91999999999999</v>
      </c>
      <c r="AF11" s="99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>
        <v>4</v>
      </c>
      <c r="AV11" s="48"/>
      <c r="AW11" s="48"/>
      <c r="AX11" s="48"/>
      <c r="AY11" s="48"/>
      <c r="AZ11" s="48"/>
      <c r="BA11" s="48"/>
      <c r="BB11" s="48"/>
      <c r="BC11" s="49">
        <f>SUM(AF11:BB11)</f>
        <v>4</v>
      </c>
      <c r="BD11" s="70">
        <v>132.5</v>
      </c>
      <c r="BE11" s="92">
        <f>SUM(BC11:BD11)</f>
        <v>136.5</v>
      </c>
      <c r="BF11" s="92">
        <f>SUM(AE11)</f>
        <v>147.91999999999999</v>
      </c>
      <c r="BG11" s="101">
        <f>SUM(BE11:BF11)</f>
        <v>284.41999999999996</v>
      </c>
      <c r="BH11" s="102">
        <v>8</v>
      </c>
    </row>
    <row r="12" spans="1:120" ht="20.100000000000001" customHeight="1" x14ac:dyDescent="0.25">
      <c r="A12" s="198">
        <v>859</v>
      </c>
      <c r="B12" s="201" t="s">
        <v>104</v>
      </c>
      <c r="C12" s="201" t="s">
        <v>105</v>
      </c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99"/>
      <c r="AB12" s="100"/>
      <c r="AC12" s="49">
        <f>SUM(D12:Z12)</f>
        <v>0</v>
      </c>
      <c r="AD12" s="70">
        <v>142.38999999999999</v>
      </c>
      <c r="AE12" s="92">
        <f>SUM(AC12:AD12)</f>
        <v>142.38999999999999</v>
      </c>
      <c r="AF12" s="99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>
        <v>4</v>
      </c>
      <c r="AT12" s="48"/>
      <c r="AU12" s="48"/>
      <c r="AV12" s="48"/>
      <c r="AW12" s="48"/>
      <c r="AX12" s="48"/>
      <c r="AY12" s="48"/>
      <c r="AZ12" s="48"/>
      <c r="BA12" s="48"/>
      <c r="BB12" s="48"/>
      <c r="BC12" s="49">
        <f>SUM(AF12:BB12)</f>
        <v>4</v>
      </c>
      <c r="BD12" s="70">
        <v>139.77000000000001</v>
      </c>
      <c r="BE12" s="92">
        <f>SUM(BC12:BD12)</f>
        <v>143.77000000000001</v>
      </c>
      <c r="BF12" s="92">
        <f>SUM(AE12)</f>
        <v>142.38999999999999</v>
      </c>
      <c r="BG12" s="101">
        <f>SUM(BE12:BF12)</f>
        <v>286.15999999999997</v>
      </c>
      <c r="BH12" s="102">
        <v>9</v>
      </c>
    </row>
    <row r="13" spans="1:120" ht="20.100000000000001" customHeight="1" x14ac:dyDescent="0.25">
      <c r="A13" s="198" t="s">
        <v>102</v>
      </c>
      <c r="B13" s="200" t="s">
        <v>22</v>
      </c>
      <c r="C13" s="200" t="s">
        <v>61</v>
      </c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99"/>
      <c r="AB13" s="100"/>
      <c r="AC13" s="49">
        <f>SUM(D13:Z13)</f>
        <v>0</v>
      </c>
      <c r="AD13" s="70">
        <v>140.96</v>
      </c>
      <c r="AE13" s="92">
        <f>SUM(AC13:AD13)</f>
        <v>140.96</v>
      </c>
      <c r="AF13" s="99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9">
        <f>SUM(AF13:BB13)</f>
        <v>0</v>
      </c>
      <c r="BD13" s="70">
        <v>145.74</v>
      </c>
      <c r="BE13" s="92">
        <f>SUM(BC13:BD13)</f>
        <v>145.74</v>
      </c>
      <c r="BF13" s="92">
        <f>SUM(AE13)</f>
        <v>140.96</v>
      </c>
      <c r="BG13" s="101">
        <f>SUM(BE13:BF13)</f>
        <v>286.70000000000005</v>
      </c>
      <c r="BH13" s="102">
        <v>10</v>
      </c>
    </row>
    <row r="14" spans="1:120" ht="20.100000000000001" customHeight="1" x14ac:dyDescent="0.25">
      <c r="A14" s="203">
        <v>3633</v>
      </c>
      <c r="B14" s="202" t="s">
        <v>186</v>
      </c>
      <c r="C14" s="202" t="s">
        <v>187</v>
      </c>
      <c r="D14" s="47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99"/>
      <c r="AB14" s="100"/>
      <c r="AC14" s="49">
        <f>SUM(D14:Z14)</f>
        <v>0</v>
      </c>
      <c r="AD14" s="70">
        <v>148.32</v>
      </c>
      <c r="AE14" s="92">
        <f>SUM(AC14:AD14)</f>
        <v>148.32</v>
      </c>
      <c r="AF14" s="99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9">
        <f>SUM(AF14:BB14)</f>
        <v>0</v>
      </c>
      <c r="BD14" s="70">
        <v>143.88</v>
      </c>
      <c r="BE14" s="92">
        <f>SUM(BC14:BD14)</f>
        <v>143.88</v>
      </c>
      <c r="BF14" s="92">
        <f>SUM(AE14)</f>
        <v>148.32</v>
      </c>
      <c r="BG14" s="101">
        <f>SUM(BE14:BF14)</f>
        <v>292.2</v>
      </c>
      <c r="BH14" s="109">
        <v>11</v>
      </c>
    </row>
    <row r="15" spans="1:120" ht="20.100000000000001" customHeight="1" x14ac:dyDescent="0.25">
      <c r="A15" s="198">
        <v>4581</v>
      </c>
      <c r="B15" s="205" t="s">
        <v>228</v>
      </c>
      <c r="C15" s="205" t="s">
        <v>109</v>
      </c>
      <c r="D15" s="47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>
        <v>4</v>
      </c>
      <c r="X15" s="48"/>
      <c r="Y15" s="48">
        <v>4</v>
      </c>
      <c r="Z15" s="48"/>
      <c r="AA15" s="103"/>
      <c r="AB15" s="104"/>
      <c r="AC15" s="49">
        <f>SUM(D15:Z15)</f>
        <v>8</v>
      </c>
      <c r="AD15" s="105">
        <v>140.34</v>
      </c>
      <c r="AE15" s="92">
        <f>SUM(AC15:AD15)</f>
        <v>148.34</v>
      </c>
      <c r="AF15" s="103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>
        <v>4</v>
      </c>
      <c r="BA15" s="48"/>
      <c r="BB15" s="48"/>
      <c r="BC15" s="49">
        <f>SUM(AF15:BB15)</f>
        <v>4</v>
      </c>
      <c r="BD15" s="105">
        <v>141.28</v>
      </c>
      <c r="BE15" s="92">
        <f>SUM(BC15:BD15)</f>
        <v>145.28</v>
      </c>
      <c r="BF15" s="92">
        <f>SUM(AE15)</f>
        <v>148.34</v>
      </c>
      <c r="BG15" s="101">
        <f>SUM(BE15:BF15)</f>
        <v>293.62</v>
      </c>
      <c r="BH15" s="109">
        <v>12</v>
      </c>
    </row>
    <row r="16" spans="1:120" ht="20.100000000000001" customHeight="1" x14ac:dyDescent="0.25">
      <c r="A16" s="198">
        <v>4619</v>
      </c>
      <c r="B16" s="205" t="s">
        <v>194</v>
      </c>
      <c r="C16" s="206" t="s">
        <v>20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>
        <v>4</v>
      </c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99"/>
      <c r="AB16" s="100"/>
      <c r="AC16" s="49">
        <f>SUM(D16:Z16)</f>
        <v>4</v>
      </c>
      <c r="AD16" s="70">
        <v>138</v>
      </c>
      <c r="AE16" s="92">
        <f>SUM(AC16:AD16)</f>
        <v>142</v>
      </c>
      <c r="AF16" s="99"/>
      <c r="AG16" s="48"/>
      <c r="AH16" s="48"/>
      <c r="AI16" s="48"/>
      <c r="AJ16" s="48">
        <v>4</v>
      </c>
      <c r="AK16" s="48"/>
      <c r="AL16" s="48"/>
      <c r="AM16" s="48"/>
      <c r="AN16" s="48"/>
      <c r="AO16" s="48"/>
      <c r="AP16" s="48"/>
      <c r="AQ16" s="48">
        <v>4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9">
        <f>SUM(AF16:BB16)</f>
        <v>8</v>
      </c>
      <c r="BD16" s="70">
        <v>148.16</v>
      </c>
      <c r="BE16" s="92">
        <f>SUM(BC16:BD16)</f>
        <v>156.16</v>
      </c>
      <c r="BF16" s="92">
        <f>SUM(AE16)</f>
        <v>142</v>
      </c>
      <c r="BG16" s="101">
        <f>SUM(BE16:BF16)</f>
        <v>298.15999999999997</v>
      </c>
      <c r="BH16" s="109">
        <v>13</v>
      </c>
    </row>
    <row r="17" spans="1:60" ht="20.100000000000001" customHeight="1" x14ac:dyDescent="0.25">
      <c r="A17" s="208">
        <v>4460</v>
      </c>
      <c r="B17" s="205" t="s">
        <v>110</v>
      </c>
      <c r="C17" s="205" t="s">
        <v>111</v>
      </c>
      <c r="D17" s="50"/>
      <c r="E17" s="51"/>
      <c r="F17" s="51"/>
      <c r="G17" s="51"/>
      <c r="H17" s="51">
        <v>4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>
        <v>4</v>
      </c>
      <c r="T17" s="51"/>
      <c r="U17" s="51"/>
      <c r="V17" s="51"/>
      <c r="W17" s="51"/>
      <c r="X17" s="51"/>
      <c r="Y17" s="51"/>
      <c r="Z17" s="51"/>
      <c r="AA17" s="110"/>
      <c r="AB17" s="111"/>
      <c r="AC17" s="52">
        <f>SUM(D17:Z17)</f>
        <v>8</v>
      </c>
      <c r="AD17" s="70">
        <v>151.08000000000001</v>
      </c>
      <c r="AE17" s="112">
        <f>SUM(AC17:AD17)</f>
        <v>159.08000000000001</v>
      </c>
      <c r="AF17" s="110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49">
        <f>SUM(AF17:BB17)</f>
        <v>0</v>
      </c>
      <c r="BD17" s="113">
        <v>142.24</v>
      </c>
      <c r="BE17" s="112">
        <f>SUM(BC17:BD17)</f>
        <v>142.24</v>
      </c>
      <c r="BF17" s="112">
        <f>SUM(AE17)</f>
        <v>159.08000000000001</v>
      </c>
      <c r="BG17" s="114">
        <f>SUM(BE17:BF17)</f>
        <v>301.32000000000005</v>
      </c>
      <c r="BH17" s="109">
        <v>14</v>
      </c>
    </row>
    <row r="18" spans="1:60" ht="20.100000000000001" customHeight="1" x14ac:dyDescent="0.25">
      <c r="A18" s="198">
        <v>321</v>
      </c>
      <c r="B18" s="205" t="s">
        <v>230</v>
      </c>
      <c r="C18" s="202" t="s">
        <v>138</v>
      </c>
      <c r="D18" s="47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99"/>
      <c r="AB18" s="100"/>
      <c r="AC18" s="49">
        <f>SUM(D18:Z18)</f>
        <v>0</v>
      </c>
      <c r="AD18" s="70">
        <v>146.27000000000001</v>
      </c>
      <c r="AE18" s="92">
        <f>SUM(AC18:AD18)</f>
        <v>146.27000000000001</v>
      </c>
      <c r="AF18" s="99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>
        <v>4</v>
      </c>
      <c r="AR18" s="48"/>
      <c r="AS18" s="48">
        <v>4</v>
      </c>
      <c r="AT18" s="48"/>
      <c r="AU18" s="48"/>
      <c r="AV18" s="48"/>
      <c r="AW18" s="48"/>
      <c r="AX18" s="48">
        <v>4</v>
      </c>
      <c r="AY18" s="48"/>
      <c r="AZ18" s="48"/>
      <c r="BA18" s="48"/>
      <c r="BB18" s="48"/>
      <c r="BC18" s="49">
        <f>SUM(AF18:BB18)</f>
        <v>12</v>
      </c>
      <c r="BD18" s="70">
        <v>143.80000000000001</v>
      </c>
      <c r="BE18" s="92">
        <f>SUM(BC18:BD18)</f>
        <v>155.80000000000001</v>
      </c>
      <c r="BF18" s="92">
        <f>SUM(AE18)</f>
        <v>146.27000000000001</v>
      </c>
      <c r="BG18" s="101">
        <f>SUM(BE18:BF18)</f>
        <v>302.07000000000005</v>
      </c>
      <c r="BH18" s="109">
        <v>15</v>
      </c>
    </row>
    <row r="19" spans="1:60" ht="20.100000000000001" customHeight="1" x14ac:dyDescent="0.25">
      <c r="A19" s="198">
        <v>873</v>
      </c>
      <c r="B19" s="201" t="s">
        <v>106</v>
      </c>
      <c r="C19" s="202" t="s">
        <v>138</v>
      </c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103"/>
      <c r="AB19" s="104"/>
      <c r="AC19" s="49">
        <f>SUM(D19:Z19)</f>
        <v>0</v>
      </c>
      <c r="AD19" s="105">
        <v>149.06</v>
      </c>
      <c r="AE19" s="92">
        <f>SUM(AC19:AD19)</f>
        <v>149.06</v>
      </c>
      <c r="AF19" s="103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>
        <v>4</v>
      </c>
      <c r="AY19" s="48"/>
      <c r="AZ19" s="48"/>
      <c r="BA19" s="48"/>
      <c r="BB19" s="48"/>
      <c r="BC19" s="49">
        <f>SUM(AF19:BB19)</f>
        <v>4</v>
      </c>
      <c r="BD19" s="105">
        <v>151.19999999999999</v>
      </c>
      <c r="BE19" s="92">
        <f>SUM(BC19:BD19)</f>
        <v>155.19999999999999</v>
      </c>
      <c r="BF19" s="92">
        <f>SUM(AE19)</f>
        <v>149.06</v>
      </c>
      <c r="BG19" s="101">
        <f>SUM(BE19:BF19)</f>
        <v>304.26</v>
      </c>
      <c r="BH19" s="109">
        <v>16</v>
      </c>
    </row>
    <row r="20" spans="1:60" ht="20.100000000000001" customHeight="1" x14ac:dyDescent="0.25">
      <c r="A20" s="198">
        <v>4811</v>
      </c>
      <c r="B20" s="201" t="s">
        <v>112</v>
      </c>
      <c r="C20" s="202" t="s">
        <v>113</v>
      </c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>
        <v>4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99"/>
      <c r="AB20" s="100"/>
      <c r="AC20" s="49">
        <f>SUM(D20:Z20)</f>
        <v>4</v>
      </c>
      <c r="AD20" s="70">
        <v>154.05000000000001</v>
      </c>
      <c r="AE20" s="92">
        <f>SUM(AC20:AD20)</f>
        <v>158.05000000000001</v>
      </c>
      <c r="AF20" s="99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>
        <v>4</v>
      </c>
      <c r="AV20" s="48"/>
      <c r="AW20" s="48"/>
      <c r="AX20" s="48"/>
      <c r="AY20" s="48"/>
      <c r="AZ20" s="48"/>
      <c r="BA20" s="48"/>
      <c r="BB20" s="48"/>
      <c r="BC20" s="49">
        <f>SUM(AF20:BB20)</f>
        <v>4</v>
      </c>
      <c r="BD20" s="70">
        <v>146.72999999999999</v>
      </c>
      <c r="BE20" s="92">
        <f>SUM(BC20:BD20)</f>
        <v>150.72999999999999</v>
      </c>
      <c r="BF20" s="92">
        <f>SUM(AE20)</f>
        <v>158.05000000000001</v>
      </c>
      <c r="BG20" s="101">
        <f>SUM(BE20:BF20)</f>
        <v>308.77999999999997</v>
      </c>
      <c r="BH20" s="109">
        <v>17</v>
      </c>
    </row>
    <row r="21" spans="1:60" ht="20.100000000000001" customHeight="1" x14ac:dyDescent="0.25">
      <c r="A21" s="198" t="s">
        <v>118</v>
      </c>
      <c r="B21" s="205" t="s">
        <v>119</v>
      </c>
      <c r="C21" s="205" t="s">
        <v>14</v>
      </c>
      <c r="D21" s="47"/>
      <c r="E21" s="48">
        <v>4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>
        <v>4</v>
      </c>
      <c r="Z21" s="48"/>
      <c r="AA21" s="99"/>
      <c r="AB21" s="100"/>
      <c r="AC21" s="49">
        <f>SUM(D21:Z21)</f>
        <v>8</v>
      </c>
      <c r="AD21" s="70">
        <v>153.74</v>
      </c>
      <c r="AE21" s="92">
        <f>SUM(AC21:AD21)</f>
        <v>161.74</v>
      </c>
      <c r="AF21" s="99"/>
      <c r="AG21" s="48">
        <v>4</v>
      </c>
      <c r="AH21" s="48"/>
      <c r="AI21" s="48"/>
      <c r="AJ21" s="48">
        <v>4</v>
      </c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9">
        <f>SUM(AF21:BB21)</f>
        <v>8</v>
      </c>
      <c r="BD21" s="70">
        <v>140.52000000000001</v>
      </c>
      <c r="BE21" s="92">
        <f>SUM(BC21:BD21)</f>
        <v>148.52000000000001</v>
      </c>
      <c r="BF21" s="92">
        <f>SUM(AE21)</f>
        <v>161.74</v>
      </c>
      <c r="BG21" s="101">
        <f>SUM(BE21:BF21)</f>
        <v>310.26</v>
      </c>
      <c r="BH21" s="102">
        <v>18</v>
      </c>
    </row>
    <row r="22" spans="1:60" ht="20.100000000000001" customHeight="1" x14ac:dyDescent="0.25">
      <c r="A22" s="198">
        <v>987</v>
      </c>
      <c r="B22" s="205" t="s">
        <v>236</v>
      </c>
      <c r="C22" s="205" t="s">
        <v>138</v>
      </c>
      <c r="D22" s="47"/>
      <c r="E22" s="48"/>
      <c r="F22" s="48"/>
      <c r="G22" s="48"/>
      <c r="H22" s="48"/>
      <c r="I22" s="48">
        <v>4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99"/>
      <c r="AB22" s="100"/>
      <c r="AC22" s="49">
        <f>SUM(D22:Z22)</f>
        <v>4</v>
      </c>
      <c r="AD22" s="70">
        <v>157.44</v>
      </c>
      <c r="AE22" s="92">
        <f>SUM(AC22:AD22)</f>
        <v>161.44</v>
      </c>
      <c r="AF22" s="99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9">
        <f>SUM(AF22:BB22)</f>
        <v>0</v>
      </c>
      <c r="BD22" s="70">
        <v>151.26</v>
      </c>
      <c r="BE22" s="92">
        <f>SUM(BC22:BD22)</f>
        <v>151.26</v>
      </c>
      <c r="BF22" s="92">
        <f>SUM(AE22)</f>
        <v>161.44</v>
      </c>
      <c r="BG22" s="101">
        <f>SUM(BE22:BF22)</f>
        <v>312.7</v>
      </c>
      <c r="BH22" s="102">
        <v>19</v>
      </c>
    </row>
    <row r="23" spans="1:60" ht="20.100000000000001" customHeight="1" x14ac:dyDescent="0.25">
      <c r="A23" s="198" t="s">
        <v>182</v>
      </c>
      <c r="B23" s="200" t="s">
        <v>107</v>
      </c>
      <c r="C23" s="200" t="s">
        <v>108</v>
      </c>
      <c r="D23" s="47"/>
      <c r="E23" s="48"/>
      <c r="F23" s="48"/>
      <c r="G23" s="48"/>
      <c r="H23" s="48"/>
      <c r="I23" s="48"/>
      <c r="J23" s="48"/>
      <c r="K23" s="48"/>
      <c r="L23" s="48">
        <v>4</v>
      </c>
      <c r="M23" s="48"/>
      <c r="N23" s="48"/>
      <c r="O23" s="48"/>
      <c r="P23" s="48"/>
      <c r="Q23" s="48"/>
      <c r="R23" s="48">
        <v>4</v>
      </c>
      <c r="S23" s="48"/>
      <c r="T23" s="48"/>
      <c r="U23" s="48"/>
      <c r="V23" s="48"/>
      <c r="W23" s="48"/>
      <c r="X23" s="48"/>
      <c r="Y23" s="48"/>
      <c r="Z23" s="48"/>
      <c r="AA23" s="99"/>
      <c r="AB23" s="100"/>
      <c r="AC23" s="49">
        <f>SUM(D23:Z23)</f>
        <v>8</v>
      </c>
      <c r="AD23" s="70">
        <v>154.22</v>
      </c>
      <c r="AE23" s="92">
        <f>SUM(AC23:AD23)</f>
        <v>162.22</v>
      </c>
      <c r="AF23" s="99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9">
        <f>SUM(AF23:BB23)</f>
        <v>0</v>
      </c>
      <c r="BD23" s="70">
        <v>153.46</v>
      </c>
      <c r="BE23" s="92">
        <f>SUM(BC23:BD23)</f>
        <v>153.46</v>
      </c>
      <c r="BF23" s="92">
        <f>SUM(AE23)</f>
        <v>162.22</v>
      </c>
      <c r="BG23" s="101">
        <f>SUM(BE23:BF23)</f>
        <v>315.68</v>
      </c>
      <c r="BH23" s="102">
        <v>20</v>
      </c>
    </row>
    <row r="24" spans="1:60" ht="20.100000000000001" customHeight="1" x14ac:dyDescent="0.25">
      <c r="A24" s="198" t="s">
        <v>116</v>
      </c>
      <c r="B24" s="200" t="s">
        <v>117</v>
      </c>
      <c r="C24" s="200" t="s">
        <v>55</v>
      </c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>
        <v>4</v>
      </c>
      <c r="P24" s="48"/>
      <c r="Q24" s="48">
        <v>4</v>
      </c>
      <c r="R24" s="48"/>
      <c r="S24" s="48"/>
      <c r="T24" s="48"/>
      <c r="U24" s="48"/>
      <c r="V24" s="48"/>
      <c r="W24" s="48"/>
      <c r="X24" s="48"/>
      <c r="Y24" s="48"/>
      <c r="Z24" s="48"/>
      <c r="AA24" s="99"/>
      <c r="AB24" s="100"/>
      <c r="AC24" s="49">
        <f>SUM(D24:Z24)</f>
        <v>8</v>
      </c>
      <c r="AD24" s="70">
        <v>153.44999999999999</v>
      </c>
      <c r="AE24" s="92">
        <f>SUM(AC24:AD24)</f>
        <v>161.44999999999999</v>
      </c>
      <c r="AF24" s="99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>
        <v>4</v>
      </c>
      <c r="AT24" s="48"/>
      <c r="AU24" s="48"/>
      <c r="AV24" s="48"/>
      <c r="AW24" s="48"/>
      <c r="AX24" s="48"/>
      <c r="AY24" s="48"/>
      <c r="AZ24" s="48">
        <v>4</v>
      </c>
      <c r="BA24" s="48"/>
      <c r="BB24" s="48"/>
      <c r="BC24" s="49">
        <f>SUM(AF24:BB24)</f>
        <v>8</v>
      </c>
      <c r="BD24" s="70">
        <v>147.41</v>
      </c>
      <c r="BE24" s="92">
        <f>SUM(BC24:BD24)</f>
        <v>155.41</v>
      </c>
      <c r="BF24" s="92">
        <f>SUM(AE24)</f>
        <v>161.44999999999999</v>
      </c>
      <c r="BG24" s="101">
        <f>SUM(BE24:BF24)</f>
        <v>316.86</v>
      </c>
      <c r="BH24" s="102">
        <v>21</v>
      </c>
    </row>
    <row r="25" spans="1:60" ht="20.100000000000001" customHeight="1" x14ac:dyDescent="0.25">
      <c r="A25" s="198" t="s">
        <v>70</v>
      </c>
      <c r="B25" s="205" t="s">
        <v>114</v>
      </c>
      <c r="C25" s="205" t="s">
        <v>46</v>
      </c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>
        <v>4</v>
      </c>
      <c r="P25" s="48"/>
      <c r="Q25" s="48"/>
      <c r="R25" s="48"/>
      <c r="S25" s="48">
        <v>4</v>
      </c>
      <c r="T25" s="48"/>
      <c r="U25" s="48"/>
      <c r="V25" s="48"/>
      <c r="W25" s="48"/>
      <c r="X25" s="48"/>
      <c r="Y25" s="48"/>
      <c r="Z25" s="48"/>
      <c r="AA25" s="99"/>
      <c r="AB25" s="100"/>
      <c r="AC25" s="49">
        <f>SUM(D25:Z25)</f>
        <v>8</v>
      </c>
      <c r="AD25" s="70">
        <v>161.33000000000001</v>
      </c>
      <c r="AE25" s="92">
        <f>SUM(AC25:AD25)</f>
        <v>169.33</v>
      </c>
      <c r="AF25" s="99"/>
      <c r="AG25" s="48"/>
      <c r="AH25" s="48"/>
      <c r="AI25" s="48">
        <v>4</v>
      </c>
      <c r="AJ25" s="48"/>
      <c r="AK25" s="48"/>
      <c r="AL25" s="48"/>
      <c r="AM25" s="48"/>
      <c r="AN25" s="48"/>
      <c r="AO25" s="48"/>
      <c r="AP25" s="48"/>
      <c r="AQ25" s="48">
        <v>4</v>
      </c>
      <c r="AR25" s="48"/>
      <c r="AS25" s="48"/>
      <c r="AT25" s="48"/>
      <c r="AU25" s="48"/>
      <c r="AV25" s="48"/>
      <c r="AW25" s="48"/>
      <c r="AX25" s="48"/>
      <c r="AY25" s="48"/>
      <c r="AZ25" s="48">
        <v>4</v>
      </c>
      <c r="BA25" s="48"/>
      <c r="BB25" s="48"/>
      <c r="BC25" s="49">
        <f>SUM(AF25:BB25)</f>
        <v>12</v>
      </c>
      <c r="BD25" s="70">
        <v>140.21</v>
      </c>
      <c r="BE25" s="92">
        <f>SUM(BC25:BD25)</f>
        <v>152.21</v>
      </c>
      <c r="BF25" s="92">
        <f>SUM(AE25)</f>
        <v>169.33</v>
      </c>
      <c r="BG25" s="101">
        <f>SUM(BE25:BF25)</f>
        <v>321.54000000000002</v>
      </c>
      <c r="BH25" s="102">
        <v>22</v>
      </c>
    </row>
    <row r="26" spans="1:60" ht="20.100000000000001" customHeight="1" x14ac:dyDescent="0.2">
      <c r="A26" s="198" t="s">
        <v>183</v>
      </c>
      <c r="B26" s="201" t="s">
        <v>106</v>
      </c>
      <c r="C26" s="202" t="s">
        <v>138</v>
      </c>
      <c r="D26" s="4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>
        <v>4</v>
      </c>
      <c r="S26" s="48"/>
      <c r="T26" s="48"/>
      <c r="U26" s="48"/>
      <c r="V26" s="48"/>
      <c r="W26" s="48"/>
      <c r="X26" s="48"/>
      <c r="Y26" s="48"/>
      <c r="Z26" s="48"/>
      <c r="AA26" s="106"/>
      <c r="AB26" s="107"/>
      <c r="AC26" s="49">
        <f>SUM(D26:Z26)</f>
        <v>4</v>
      </c>
      <c r="AD26" s="105">
        <v>146.66</v>
      </c>
      <c r="AE26" s="92">
        <f>SUM(AC26:AD26)</f>
        <v>150.66</v>
      </c>
      <c r="AF26" s="10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9">
        <f>SUM(AF26:BB26)</f>
        <v>0</v>
      </c>
      <c r="BD26" s="105">
        <v>187.77</v>
      </c>
      <c r="BE26" s="92">
        <f>SUM(BC26:BD26)</f>
        <v>187.77</v>
      </c>
      <c r="BF26" s="92">
        <f>SUM(AE26)</f>
        <v>150.66</v>
      </c>
      <c r="BG26" s="101">
        <f>SUM(BE26:BF26)</f>
        <v>338.43</v>
      </c>
      <c r="BH26" s="102">
        <v>23</v>
      </c>
    </row>
    <row r="27" spans="1:60" ht="20.100000000000001" customHeight="1" x14ac:dyDescent="0.25">
      <c r="A27" s="198">
        <v>1892</v>
      </c>
      <c r="B27" s="200" t="s">
        <v>231</v>
      </c>
      <c r="C27" s="200" t="s">
        <v>78</v>
      </c>
      <c r="D27" s="47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99"/>
      <c r="AB27" s="100"/>
      <c r="AC27" s="49">
        <f>SUM(D27:Z27)</f>
        <v>0</v>
      </c>
      <c r="AD27" s="70">
        <v>194.42</v>
      </c>
      <c r="AE27" s="92">
        <f>SUM(AC27:AD27)</f>
        <v>194.42</v>
      </c>
      <c r="AF27" s="99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>
        <v>4</v>
      </c>
      <c r="AT27" s="48"/>
      <c r="AU27" s="48"/>
      <c r="AV27" s="48"/>
      <c r="AW27" s="48"/>
      <c r="AX27" s="48"/>
      <c r="AY27" s="48"/>
      <c r="AZ27" s="48"/>
      <c r="BA27" s="48"/>
      <c r="BB27" s="48"/>
      <c r="BC27" s="49">
        <f>SUM(AF27:BB27)</f>
        <v>4</v>
      </c>
      <c r="BD27" s="70">
        <v>175.17</v>
      </c>
      <c r="BE27" s="92">
        <f>SUM(BC27:BD27)</f>
        <v>179.17</v>
      </c>
      <c r="BF27" s="92">
        <f>SUM(AE27)</f>
        <v>194.42</v>
      </c>
      <c r="BG27" s="101">
        <f>SUM(BE27:BF27)</f>
        <v>373.59</v>
      </c>
      <c r="BH27" s="102">
        <v>24</v>
      </c>
    </row>
    <row r="28" spans="1:60" ht="20.100000000000001" customHeight="1" x14ac:dyDescent="0.25">
      <c r="A28" s="204" t="s">
        <v>179</v>
      </c>
      <c r="B28" s="205" t="s">
        <v>180</v>
      </c>
      <c r="C28" s="205" t="s">
        <v>181</v>
      </c>
      <c r="D28" s="4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99"/>
      <c r="AB28" s="100"/>
      <c r="AC28" s="49">
        <f>SUM(D28:Z28)</f>
        <v>0</v>
      </c>
      <c r="AD28" s="105">
        <v>196.29</v>
      </c>
      <c r="AE28" s="92">
        <f>SUM(AC28:AD28)</f>
        <v>196.29</v>
      </c>
      <c r="AF28" s="99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>
        <v>4</v>
      </c>
      <c r="AT28" s="48"/>
      <c r="AU28" s="48"/>
      <c r="AV28" s="48"/>
      <c r="AW28" s="48"/>
      <c r="AX28" s="48"/>
      <c r="AY28" s="48"/>
      <c r="AZ28" s="48"/>
      <c r="BA28" s="48"/>
      <c r="BB28" s="48"/>
      <c r="BC28" s="49">
        <f>SUM(AF28:BB28)</f>
        <v>4</v>
      </c>
      <c r="BD28" s="105">
        <v>182.14</v>
      </c>
      <c r="BE28" s="92">
        <f>SUM(BC28:BD28)</f>
        <v>186.14</v>
      </c>
      <c r="BF28" s="92">
        <f>SUM(AE28)</f>
        <v>196.29</v>
      </c>
      <c r="BG28" s="101">
        <f>SUM(BE28:BF28)</f>
        <v>382.42999999999995</v>
      </c>
      <c r="BH28" s="102">
        <v>25</v>
      </c>
    </row>
    <row r="29" spans="1:60" ht="20.100000000000001" customHeight="1" x14ac:dyDescent="0.25">
      <c r="A29" s="204" t="s">
        <v>188</v>
      </c>
      <c r="B29" s="205" t="s">
        <v>189</v>
      </c>
      <c r="C29" s="205" t="s">
        <v>69</v>
      </c>
      <c r="D29" s="47"/>
      <c r="E29" s="48"/>
      <c r="F29" s="48"/>
      <c r="G29" s="48"/>
      <c r="H29" s="48"/>
      <c r="I29" s="48">
        <v>4</v>
      </c>
      <c r="J29" s="48"/>
      <c r="K29" s="48"/>
      <c r="L29" s="48"/>
      <c r="M29" s="48"/>
      <c r="N29" s="48"/>
      <c r="O29" s="48"/>
      <c r="P29" s="48"/>
      <c r="Q29" s="48">
        <v>4</v>
      </c>
      <c r="R29" s="48"/>
      <c r="S29" s="48"/>
      <c r="T29" s="48"/>
      <c r="U29" s="48">
        <v>4</v>
      </c>
      <c r="V29" s="48"/>
      <c r="W29" s="48"/>
      <c r="X29" s="48"/>
      <c r="Y29" s="48">
        <v>4</v>
      </c>
      <c r="Z29" s="48"/>
      <c r="AA29" s="99"/>
      <c r="AB29" s="100"/>
      <c r="AC29" s="49">
        <f>SUM(D29:Z29)</f>
        <v>16</v>
      </c>
      <c r="AD29" s="70">
        <v>193.53</v>
      </c>
      <c r="AE29" s="92">
        <f>SUM(AC29:AD29)</f>
        <v>209.53</v>
      </c>
      <c r="AF29" s="99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9">
        <f>SUM(AF29:BB29)</f>
        <v>0</v>
      </c>
      <c r="BD29" s="70">
        <v>187.21</v>
      </c>
      <c r="BE29" s="92">
        <f>SUM(BC29:BD29)</f>
        <v>187.21</v>
      </c>
      <c r="BF29" s="92">
        <f>SUM(AE29)</f>
        <v>209.53</v>
      </c>
      <c r="BG29" s="101">
        <f>SUM(BE29:BF29)</f>
        <v>396.74</v>
      </c>
      <c r="BH29" s="102">
        <v>26</v>
      </c>
    </row>
    <row r="30" spans="1:60" ht="20.100000000000001" customHeight="1" x14ac:dyDescent="0.25">
      <c r="A30" s="198">
        <v>1818</v>
      </c>
      <c r="B30" s="202" t="s">
        <v>232</v>
      </c>
      <c r="C30" s="202" t="s">
        <v>7</v>
      </c>
      <c r="D30" s="47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>
        <v>4</v>
      </c>
      <c r="Z30" s="48"/>
      <c r="AA30" s="99"/>
      <c r="AB30" s="100"/>
      <c r="AC30" s="49">
        <f>SUM(D30:Z30)</f>
        <v>4</v>
      </c>
      <c r="AD30" s="70">
        <v>194.79</v>
      </c>
      <c r="AE30" s="92">
        <f>SUM(AC30:AD30)</f>
        <v>198.79</v>
      </c>
      <c r="AF30" s="99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>
        <v>4</v>
      </c>
      <c r="BA30" s="48"/>
      <c r="BB30" s="48"/>
      <c r="BC30" s="49">
        <f>SUM(AF30:BB30)</f>
        <v>4</v>
      </c>
      <c r="BD30" s="70">
        <v>199.96</v>
      </c>
      <c r="BE30" s="92">
        <f>SUM(BC30:BD30)</f>
        <v>203.96</v>
      </c>
      <c r="BF30" s="92">
        <f>SUM(AE30)</f>
        <v>198.79</v>
      </c>
      <c r="BG30" s="101">
        <f>SUM(BE30:BF30)</f>
        <v>402.75</v>
      </c>
      <c r="BH30" s="102">
        <v>27</v>
      </c>
    </row>
    <row r="31" spans="1:60" ht="20.100000000000001" customHeight="1" x14ac:dyDescent="0.25">
      <c r="A31" s="198" t="s">
        <v>126</v>
      </c>
      <c r="B31" s="205" t="s">
        <v>196</v>
      </c>
      <c r="C31" s="205" t="s">
        <v>108</v>
      </c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99"/>
      <c r="AB31" s="100"/>
      <c r="AC31" s="49">
        <f>SUM(D31:Z31)</f>
        <v>0</v>
      </c>
      <c r="AD31" s="70">
        <v>240.07</v>
      </c>
      <c r="AE31" s="92">
        <f>SUM(AC31:AD31)</f>
        <v>240.07</v>
      </c>
      <c r="AF31" s="99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9">
        <f>SUM(AF31:BB31)</f>
        <v>0</v>
      </c>
      <c r="BD31" s="70">
        <v>207.94</v>
      </c>
      <c r="BE31" s="92">
        <f>SUM(BC31:BD31)</f>
        <v>207.94</v>
      </c>
      <c r="BF31" s="92">
        <f>SUM(AE31)</f>
        <v>240.07</v>
      </c>
      <c r="BG31" s="101">
        <f>SUM(BE31:BF31)</f>
        <v>448.01</v>
      </c>
      <c r="BH31" s="102">
        <v>28</v>
      </c>
    </row>
    <row r="32" spans="1:60" ht="20.100000000000001" customHeight="1" x14ac:dyDescent="0.25">
      <c r="A32" s="199">
        <v>998</v>
      </c>
      <c r="B32" s="200" t="s">
        <v>229</v>
      </c>
      <c r="C32" s="200" t="s">
        <v>138</v>
      </c>
      <c r="D32" s="47"/>
      <c r="E32" s="48">
        <v>4</v>
      </c>
      <c r="F32" s="48"/>
      <c r="G32" s="48"/>
      <c r="H32" s="48"/>
      <c r="I32" s="48"/>
      <c r="J32" s="48"/>
      <c r="K32" s="48"/>
      <c r="L32" s="48"/>
      <c r="M32" s="48"/>
      <c r="N32" s="48"/>
      <c r="O32" s="48">
        <v>4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99"/>
      <c r="AB32" s="100"/>
      <c r="AC32" s="49">
        <f>SUM(D32:Z32)</f>
        <v>8</v>
      </c>
      <c r="AD32" s="70">
        <v>282.98</v>
      </c>
      <c r="AE32" s="92">
        <f>SUM(AC32:AD32)</f>
        <v>290.98</v>
      </c>
      <c r="AF32" s="99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>
        <v>4</v>
      </c>
      <c r="AT32" s="48"/>
      <c r="AU32" s="48"/>
      <c r="AV32" s="48"/>
      <c r="AW32" s="48"/>
      <c r="AX32" s="48">
        <v>4</v>
      </c>
      <c r="AY32" s="48"/>
      <c r="AZ32" s="48"/>
      <c r="BA32" s="48"/>
      <c r="BB32" s="48"/>
      <c r="BC32" s="49">
        <f>SUM(AF32:BB32)</f>
        <v>8</v>
      </c>
      <c r="BD32" s="70">
        <v>261.56</v>
      </c>
      <c r="BE32" s="92">
        <f>SUM(BC32:BD32)</f>
        <v>269.56</v>
      </c>
      <c r="BF32" s="92">
        <f>SUM(AE32)</f>
        <v>290.98</v>
      </c>
      <c r="BG32" s="101">
        <f>SUM(BE32:BF32)</f>
        <v>560.54</v>
      </c>
      <c r="BH32" s="102">
        <v>29</v>
      </c>
    </row>
    <row r="33" spans="1:120" ht="20.100000000000001" customHeight="1" x14ac:dyDescent="0.25">
      <c r="A33" s="198" t="s">
        <v>178</v>
      </c>
      <c r="B33" s="205" t="s">
        <v>135</v>
      </c>
      <c r="C33" s="215" t="s">
        <v>226</v>
      </c>
      <c r="D33" s="47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103"/>
      <c r="AB33" s="104"/>
      <c r="AC33" s="49">
        <f>SUM(D33:Z33)</f>
        <v>0</v>
      </c>
      <c r="AD33" s="70">
        <v>184.86</v>
      </c>
      <c r="AE33" s="92">
        <f>SUM(AC33:AD33)</f>
        <v>184.86</v>
      </c>
      <c r="AF33" s="103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9">
        <f>SUM(AF33:BB33)</f>
        <v>0</v>
      </c>
      <c r="BD33" s="70">
        <v>555</v>
      </c>
      <c r="BE33" s="92">
        <f>SUM(BC33:BD33)</f>
        <v>555</v>
      </c>
      <c r="BF33" s="92">
        <f>SUM(AE33)</f>
        <v>184.86</v>
      </c>
      <c r="BG33" s="101">
        <f>SUM(BE33:BF33)</f>
        <v>739.86</v>
      </c>
      <c r="BH33" s="184">
        <v>30</v>
      </c>
    </row>
    <row r="34" spans="1:120" ht="20.100000000000001" customHeight="1" x14ac:dyDescent="0.25">
      <c r="A34" s="198" t="s">
        <v>115</v>
      </c>
      <c r="B34" s="201" t="s">
        <v>190</v>
      </c>
      <c r="C34" s="202" t="s">
        <v>21</v>
      </c>
      <c r="D34" s="47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99"/>
      <c r="AB34" s="100"/>
      <c r="AC34" s="49">
        <f>SUM(D34:Z34)</f>
        <v>0</v>
      </c>
      <c r="AD34" s="70">
        <v>555</v>
      </c>
      <c r="AE34" s="92">
        <f>SUM(AC34:AD34)</f>
        <v>555</v>
      </c>
      <c r="AF34" s="99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9">
        <f>SUM(AF34:BB34)</f>
        <v>0</v>
      </c>
      <c r="BD34" s="70">
        <v>555</v>
      </c>
      <c r="BE34" s="92">
        <f>SUM(BC34:BD34)</f>
        <v>555</v>
      </c>
      <c r="BF34" s="92">
        <f>SUM(AE34)</f>
        <v>555</v>
      </c>
      <c r="BG34" s="101">
        <f>SUM(BE34:BF34)</f>
        <v>1110</v>
      </c>
      <c r="BH34" s="109">
        <v>31</v>
      </c>
    </row>
    <row r="35" spans="1:120" ht="20.100000000000001" customHeight="1" thickBot="1" x14ac:dyDescent="0.3">
      <c r="A35" s="194"/>
      <c r="B35" s="195"/>
      <c r="C35" s="196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115"/>
      <c r="AB35" s="116"/>
      <c r="AC35" s="56">
        <f t="shared" ref="AC35" si="0">SUM(D35:Z35)</f>
        <v>0</v>
      </c>
      <c r="AD35" s="71"/>
      <c r="AE35" s="117">
        <f t="shared" ref="AE35" si="1">SUM(AC35:AD35)</f>
        <v>0</v>
      </c>
      <c r="AF35" s="11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>
        <f t="shared" ref="BC35" si="2">SUM(AF35:BB35)</f>
        <v>0</v>
      </c>
      <c r="BD35" s="71"/>
      <c r="BE35" s="117">
        <f t="shared" ref="BE35" si="3">SUM(BC35:BD35)</f>
        <v>0</v>
      </c>
      <c r="BF35" s="117">
        <f t="shared" ref="BF35" si="4">SUM(AE35)</f>
        <v>0</v>
      </c>
      <c r="BG35" s="118">
        <f t="shared" ref="BG35" si="5">SUM(BE35:BF35)</f>
        <v>0</v>
      </c>
      <c r="BH35" s="119">
        <v>32</v>
      </c>
    </row>
    <row r="36" spans="1:120" s="7" customFormat="1" ht="33.75" customHeight="1" thickTop="1" thickBot="1" x14ac:dyDescent="0.3">
      <c r="A36" s="15"/>
      <c r="B36" s="6"/>
      <c r="C36" s="6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4"/>
      <c r="AB36" s="5"/>
      <c r="AC36" s="34"/>
      <c r="AD36" s="34"/>
      <c r="AE36" s="33"/>
      <c r="AF36" s="4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34"/>
      <c r="BD36" s="34"/>
      <c r="BE36" s="33"/>
      <c r="BF36" s="33"/>
      <c r="BG36" s="38"/>
      <c r="BH36" s="39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</row>
    <row r="37" spans="1:120" s="21" customFormat="1" ht="20.100000000000001" customHeight="1" thickTop="1" thickBot="1" x14ac:dyDescent="0.4">
      <c r="A37" s="18"/>
      <c r="B37" s="19" t="s">
        <v>158</v>
      </c>
      <c r="C37" s="19"/>
      <c r="D37" s="19" t="s">
        <v>2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  <c r="AB37" s="20"/>
      <c r="AC37" s="31"/>
      <c r="AD37" s="31"/>
      <c r="AE37" s="2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31"/>
      <c r="BD37" s="31"/>
      <c r="BE37" s="28"/>
      <c r="BF37" s="28"/>
      <c r="BG37" s="36"/>
      <c r="BH37" s="40"/>
    </row>
    <row r="38" spans="1:120" ht="130.5" customHeight="1" thickBot="1" x14ac:dyDescent="0.3">
      <c r="A38" s="91" t="s">
        <v>90</v>
      </c>
      <c r="B38" s="91" t="s">
        <v>91</v>
      </c>
      <c r="C38" s="91" t="s">
        <v>0</v>
      </c>
      <c r="D38" s="83"/>
      <c r="E38" s="83">
        <v>1</v>
      </c>
      <c r="F38" s="83">
        <v>2</v>
      </c>
      <c r="G38" s="83">
        <v>3</v>
      </c>
      <c r="H38" s="83">
        <v>4</v>
      </c>
      <c r="I38" s="83">
        <v>5</v>
      </c>
      <c r="J38" s="83" t="s">
        <v>92</v>
      </c>
      <c r="K38" s="83" t="s">
        <v>101</v>
      </c>
      <c r="L38" s="83" t="s">
        <v>93</v>
      </c>
      <c r="M38" s="83" t="s">
        <v>94</v>
      </c>
      <c r="N38" s="83" t="s">
        <v>95</v>
      </c>
      <c r="O38" s="83">
        <v>7</v>
      </c>
      <c r="P38" s="83">
        <v>8</v>
      </c>
      <c r="Q38" s="83">
        <v>9</v>
      </c>
      <c r="R38" s="83" t="s">
        <v>96</v>
      </c>
      <c r="S38" s="83" t="s">
        <v>97</v>
      </c>
      <c r="T38" s="83" t="s">
        <v>98</v>
      </c>
      <c r="U38" s="83" t="s">
        <v>99</v>
      </c>
      <c r="V38" s="83" t="s">
        <v>100</v>
      </c>
      <c r="W38" s="83">
        <v>11</v>
      </c>
      <c r="X38" s="83">
        <v>12</v>
      </c>
      <c r="Y38" s="83">
        <v>13</v>
      </c>
      <c r="Z38" s="83"/>
      <c r="AA38" s="83" t="s">
        <v>0</v>
      </c>
      <c r="AB38" s="83" t="s">
        <v>1</v>
      </c>
      <c r="AC38" s="89" t="s">
        <v>83</v>
      </c>
      <c r="AD38" s="89" t="s">
        <v>87</v>
      </c>
      <c r="AE38" s="90" t="s">
        <v>88</v>
      </c>
      <c r="AF38" s="88"/>
      <c r="AG38" s="83">
        <v>1</v>
      </c>
      <c r="AH38" s="83">
        <v>2</v>
      </c>
      <c r="AI38" s="83">
        <v>3</v>
      </c>
      <c r="AJ38" s="83">
        <v>4</v>
      </c>
      <c r="AK38" s="83">
        <v>5</v>
      </c>
      <c r="AL38" s="83" t="s">
        <v>92</v>
      </c>
      <c r="AM38" s="83" t="s">
        <v>101</v>
      </c>
      <c r="AN38" s="83" t="s">
        <v>93</v>
      </c>
      <c r="AO38" s="83" t="s">
        <v>94</v>
      </c>
      <c r="AP38" s="83" t="s">
        <v>95</v>
      </c>
      <c r="AQ38" s="83">
        <v>7</v>
      </c>
      <c r="AR38" s="83">
        <v>8</v>
      </c>
      <c r="AS38" s="83">
        <v>9</v>
      </c>
      <c r="AT38" s="83" t="s">
        <v>96</v>
      </c>
      <c r="AU38" s="83" t="s">
        <v>97</v>
      </c>
      <c r="AV38" s="83" t="s">
        <v>98</v>
      </c>
      <c r="AW38" s="83" t="s">
        <v>99</v>
      </c>
      <c r="AX38" s="83" t="s">
        <v>100</v>
      </c>
      <c r="AY38" s="83">
        <v>11</v>
      </c>
      <c r="AZ38" s="83">
        <v>12</v>
      </c>
      <c r="BA38" s="83">
        <v>13</v>
      </c>
      <c r="BB38" s="83"/>
      <c r="BC38" s="84" t="s">
        <v>3</v>
      </c>
      <c r="BD38" s="84" t="s">
        <v>84</v>
      </c>
      <c r="BE38" s="85" t="s">
        <v>89</v>
      </c>
      <c r="BF38" s="85" t="s">
        <v>85</v>
      </c>
      <c r="BG38" s="86" t="s">
        <v>86</v>
      </c>
      <c r="BH38" s="87" t="s">
        <v>82</v>
      </c>
      <c r="BI38" s="6"/>
    </row>
    <row r="39" spans="1:120" ht="20.100000000000001" customHeight="1" thickTop="1" x14ac:dyDescent="0.25">
      <c r="A39" s="198">
        <v>5283</v>
      </c>
      <c r="B39" s="201" t="s">
        <v>54</v>
      </c>
      <c r="C39" s="201" t="s">
        <v>55</v>
      </c>
      <c r="D39" s="44"/>
      <c r="E39" s="45">
        <v>4</v>
      </c>
      <c r="F39" s="45"/>
      <c r="G39" s="45"/>
      <c r="H39" s="45"/>
      <c r="I39" s="45">
        <v>4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93"/>
      <c r="AB39" s="94"/>
      <c r="AC39" s="46">
        <f t="shared" ref="AC39:AC55" si="6">SUM(D39:Z39)</f>
        <v>8</v>
      </c>
      <c r="AD39" s="120">
        <v>130.4</v>
      </c>
      <c r="AE39" s="96">
        <f t="shared" ref="AE39:AE55" si="7">SUM(AC39:AD39)</f>
        <v>138.4</v>
      </c>
      <c r="AF39" s="93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>
        <v>4</v>
      </c>
      <c r="BB39" s="45"/>
      <c r="BC39" s="46">
        <f t="shared" ref="BC39:BC55" si="8">SUM(AF39:BB39)</f>
        <v>4</v>
      </c>
      <c r="BD39" s="120">
        <v>124.71</v>
      </c>
      <c r="BE39" s="96">
        <v>128.71</v>
      </c>
      <c r="BF39" s="96">
        <f t="shared" ref="BF39:BF55" si="9">SUM(AE39)</f>
        <v>138.4</v>
      </c>
      <c r="BG39" s="97">
        <f t="shared" ref="BG39:BG55" si="10">SUM(BE39:BF39)</f>
        <v>267.11</v>
      </c>
      <c r="BH39" s="98">
        <v>1</v>
      </c>
      <c r="BI39" s="17"/>
    </row>
    <row r="40" spans="1:120" ht="20.100000000000001" customHeight="1" x14ac:dyDescent="0.25">
      <c r="A40" s="208">
        <v>3284</v>
      </c>
      <c r="B40" s="205" t="s">
        <v>127</v>
      </c>
      <c r="C40" s="205" t="s">
        <v>128</v>
      </c>
      <c r="D40" s="5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>
        <v>4</v>
      </c>
      <c r="Y40" s="53"/>
      <c r="Z40" s="53"/>
      <c r="AA40" s="121"/>
      <c r="AB40" s="122"/>
      <c r="AC40" s="49">
        <f t="shared" si="6"/>
        <v>4</v>
      </c>
      <c r="AD40" s="70">
        <v>132.36000000000001</v>
      </c>
      <c r="AE40" s="92">
        <f t="shared" si="7"/>
        <v>136.36000000000001</v>
      </c>
      <c r="AF40" s="103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>
        <v>4</v>
      </c>
      <c r="BB40" s="48"/>
      <c r="BC40" s="49">
        <f t="shared" si="8"/>
        <v>4</v>
      </c>
      <c r="BD40" s="70">
        <v>129.51</v>
      </c>
      <c r="BE40" s="92">
        <f t="shared" ref="BE40:BE53" si="11">SUM(BC40:BD40)</f>
        <v>133.51</v>
      </c>
      <c r="BF40" s="92">
        <f t="shared" si="9"/>
        <v>136.36000000000001</v>
      </c>
      <c r="BG40" s="101">
        <f t="shared" si="10"/>
        <v>269.87</v>
      </c>
      <c r="BH40" s="102">
        <v>2</v>
      </c>
      <c r="BI40" s="17"/>
    </row>
    <row r="41" spans="1:120" ht="20.100000000000001" customHeight="1" x14ac:dyDescent="0.25">
      <c r="A41" s="198">
        <v>5314</v>
      </c>
      <c r="B41" s="205" t="s">
        <v>56</v>
      </c>
      <c r="C41" s="205" t="s">
        <v>26</v>
      </c>
      <c r="D41" s="57"/>
      <c r="E41" s="53">
        <v>4</v>
      </c>
      <c r="F41" s="53"/>
      <c r="G41" s="53"/>
      <c r="H41" s="53">
        <v>4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121"/>
      <c r="AB41" s="122"/>
      <c r="AC41" s="49">
        <f t="shared" si="6"/>
        <v>8</v>
      </c>
      <c r="AD41" s="70">
        <v>132.41</v>
      </c>
      <c r="AE41" s="92">
        <f t="shared" si="7"/>
        <v>140.41</v>
      </c>
      <c r="AF41" s="103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9">
        <f t="shared" si="8"/>
        <v>0</v>
      </c>
      <c r="BD41" s="70">
        <v>131.22</v>
      </c>
      <c r="BE41" s="92">
        <f t="shared" si="11"/>
        <v>131.22</v>
      </c>
      <c r="BF41" s="92">
        <f t="shared" si="9"/>
        <v>140.41</v>
      </c>
      <c r="BG41" s="101">
        <f t="shared" si="10"/>
        <v>271.63</v>
      </c>
      <c r="BH41" s="102">
        <v>3</v>
      </c>
    </row>
    <row r="42" spans="1:120" ht="20.100000000000001" customHeight="1" x14ac:dyDescent="0.25">
      <c r="A42" s="198">
        <v>1743</v>
      </c>
      <c r="B42" s="205" t="s">
        <v>200</v>
      </c>
      <c r="C42" s="205" t="s">
        <v>199</v>
      </c>
      <c r="D42" s="57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>
        <v>4</v>
      </c>
      <c r="Y42" s="53"/>
      <c r="Z42" s="53"/>
      <c r="AA42" s="121"/>
      <c r="AB42" s="122"/>
      <c r="AC42" s="49">
        <f t="shared" si="6"/>
        <v>4</v>
      </c>
      <c r="AD42" s="70">
        <v>137.44</v>
      </c>
      <c r="AE42" s="92">
        <f t="shared" si="7"/>
        <v>141.44</v>
      </c>
      <c r="AF42" s="103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>
        <v>4</v>
      </c>
      <c r="BA42" s="48"/>
      <c r="BB42" s="48"/>
      <c r="BC42" s="49">
        <f t="shared" si="8"/>
        <v>4</v>
      </c>
      <c r="BD42" s="70">
        <v>131.9</v>
      </c>
      <c r="BE42" s="92">
        <f t="shared" si="11"/>
        <v>135.9</v>
      </c>
      <c r="BF42" s="92">
        <f t="shared" si="9"/>
        <v>141.44</v>
      </c>
      <c r="BG42" s="101">
        <f t="shared" si="10"/>
        <v>277.34000000000003</v>
      </c>
      <c r="BH42" s="102">
        <v>4</v>
      </c>
    </row>
    <row r="43" spans="1:120" ht="20.100000000000001" customHeight="1" x14ac:dyDescent="0.25">
      <c r="A43" s="198">
        <v>4817</v>
      </c>
      <c r="B43" s="200" t="s">
        <v>81</v>
      </c>
      <c r="C43" s="202" t="s">
        <v>53</v>
      </c>
      <c r="D43" s="57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121"/>
      <c r="AB43" s="122"/>
      <c r="AC43" s="49">
        <f t="shared" si="6"/>
        <v>0</v>
      </c>
      <c r="AD43" s="70">
        <v>148.61000000000001</v>
      </c>
      <c r="AE43" s="92">
        <f t="shared" si="7"/>
        <v>148.61000000000001</v>
      </c>
      <c r="AF43" s="103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9">
        <f t="shared" si="8"/>
        <v>0</v>
      </c>
      <c r="BD43" s="70">
        <v>128.91999999999999</v>
      </c>
      <c r="BE43" s="92">
        <f t="shared" si="11"/>
        <v>128.91999999999999</v>
      </c>
      <c r="BF43" s="92">
        <f t="shared" si="9"/>
        <v>148.61000000000001</v>
      </c>
      <c r="BG43" s="101">
        <f t="shared" si="10"/>
        <v>277.52999999999997</v>
      </c>
      <c r="BH43" s="102">
        <v>5</v>
      </c>
    </row>
    <row r="44" spans="1:120" ht="20.100000000000001" customHeight="1" x14ac:dyDescent="0.25">
      <c r="A44" s="198">
        <v>4490</v>
      </c>
      <c r="B44" s="201" t="s">
        <v>66</v>
      </c>
      <c r="C44" s="202" t="s">
        <v>129</v>
      </c>
      <c r="D44" s="47"/>
      <c r="E44" s="48"/>
      <c r="F44" s="48"/>
      <c r="G44" s="48">
        <v>4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103"/>
      <c r="AB44" s="104"/>
      <c r="AC44" s="49">
        <f t="shared" si="6"/>
        <v>4</v>
      </c>
      <c r="AD44" s="70">
        <v>142.52000000000001</v>
      </c>
      <c r="AE44" s="92">
        <f t="shared" si="7"/>
        <v>146.52000000000001</v>
      </c>
      <c r="AF44" s="103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>
        <v>4</v>
      </c>
      <c r="AZ44" s="48"/>
      <c r="BA44" s="48"/>
      <c r="BB44" s="48"/>
      <c r="BC44" s="49">
        <f t="shared" si="8"/>
        <v>4</v>
      </c>
      <c r="BD44" s="70">
        <v>129.57</v>
      </c>
      <c r="BE44" s="92">
        <f t="shared" si="11"/>
        <v>133.57</v>
      </c>
      <c r="BF44" s="92">
        <f t="shared" si="9"/>
        <v>146.52000000000001</v>
      </c>
      <c r="BG44" s="101">
        <f t="shared" si="10"/>
        <v>280.09000000000003</v>
      </c>
      <c r="BH44" s="102">
        <v>6</v>
      </c>
    </row>
    <row r="45" spans="1:120" ht="20.100000000000001" customHeight="1" x14ac:dyDescent="0.25">
      <c r="A45" s="198" t="s">
        <v>52</v>
      </c>
      <c r="B45" s="205" t="s">
        <v>24</v>
      </c>
      <c r="C45" s="202" t="s">
        <v>25</v>
      </c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103"/>
      <c r="AB45" s="104"/>
      <c r="AC45" s="49">
        <f t="shared" si="6"/>
        <v>0</v>
      </c>
      <c r="AD45" s="70">
        <v>145.74</v>
      </c>
      <c r="AE45" s="92">
        <f t="shared" si="7"/>
        <v>145.74</v>
      </c>
      <c r="AF45" s="48"/>
      <c r="AG45" s="121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9">
        <f t="shared" si="8"/>
        <v>0</v>
      </c>
      <c r="BD45" s="70">
        <v>136.53</v>
      </c>
      <c r="BE45" s="92">
        <f t="shared" si="11"/>
        <v>136.53</v>
      </c>
      <c r="BF45" s="92">
        <f t="shared" si="9"/>
        <v>145.74</v>
      </c>
      <c r="BG45" s="101">
        <f t="shared" si="10"/>
        <v>282.27</v>
      </c>
      <c r="BH45" s="102">
        <v>7</v>
      </c>
    </row>
    <row r="46" spans="1:120" ht="20.100000000000001" customHeight="1" x14ac:dyDescent="0.25">
      <c r="A46" s="203">
        <v>2027</v>
      </c>
      <c r="B46" s="201" t="s">
        <v>198</v>
      </c>
      <c r="C46" s="202" t="s">
        <v>197</v>
      </c>
      <c r="D46" s="57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>
        <v>4</v>
      </c>
      <c r="Z46" s="53"/>
      <c r="AA46" s="121"/>
      <c r="AB46" s="122"/>
      <c r="AC46" s="49">
        <f t="shared" si="6"/>
        <v>4</v>
      </c>
      <c r="AD46" s="70">
        <v>140.21</v>
      </c>
      <c r="AE46" s="92">
        <f t="shared" si="7"/>
        <v>144.21</v>
      </c>
      <c r="AF46" s="103"/>
      <c r="AG46" s="48">
        <v>4</v>
      </c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>
        <v>4</v>
      </c>
      <c r="AZ46" s="48">
        <v>4</v>
      </c>
      <c r="BA46" s="48">
        <v>4</v>
      </c>
      <c r="BB46" s="48"/>
      <c r="BC46" s="49">
        <f t="shared" si="8"/>
        <v>16</v>
      </c>
      <c r="BD46" s="70">
        <v>132.58000000000001</v>
      </c>
      <c r="BE46" s="92">
        <f t="shared" si="11"/>
        <v>148.58000000000001</v>
      </c>
      <c r="BF46" s="92">
        <f t="shared" si="9"/>
        <v>144.21</v>
      </c>
      <c r="BG46" s="101">
        <f t="shared" si="10"/>
        <v>292.79000000000002</v>
      </c>
      <c r="BH46" s="102">
        <v>8</v>
      </c>
    </row>
    <row r="47" spans="1:120" ht="20.100000000000001" customHeight="1" x14ac:dyDescent="0.25">
      <c r="A47" s="198" t="s">
        <v>80</v>
      </c>
      <c r="B47" s="201" t="s">
        <v>39</v>
      </c>
      <c r="C47" s="202" t="s">
        <v>51</v>
      </c>
      <c r="D47" s="57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>
        <v>4</v>
      </c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121"/>
      <c r="AB47" s="122"/>
      <c r="AC47" s="49">
        <f t="shared" si="6"/>
        <v>4</v>
      </c>
      <c r="AD47" s="70">
        <v>141.25</v>
      </c>
      <c r="AE47" s="92">
        <f t="shared" si="7"/>
        <v>145.25</v>
      </c>
      <c r="AF47" s="103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>
        <v>4</v>
      </c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9">
        <f t="shared" si="8"/>
        <v>4</v>
      </c>
      <c r="BD47" s="70">
        <v>145.13</v>
      </c>
      <c r="BE47" s="92">
        <f t="shared" si="11"/>
        <v>149.13</v>
      </c>
      <c r="BF47" s="92">
        <f t="shared" si="9"/>
        <v>145.25</v>
      </c>
      <c r="BG47" s="101">
        <f t="shared" si="10"/>
        <v>294.38</v>
      </c>
      <c r="BH47" s="102">
        <v>9</v>
      </c>
    </row>
    <row r="48" spans="1:120" ht="20.100000000000001" customHeight="1" x14ac:dyDescent="0.25">
      <c r="A48" s="198">
        <v>3444</v>
      </c>
      <c r="B48" s="201" t="s">
        <v>121</v>
      </c>
      <c r="C48" s="202" t="s">
        <v>122</v>
      </c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103"/>
      <c r="AB48" s="104"/>
      <c r="AC48" s="49">
        <f t="shared" si="6"/>
        <v>0</v>
      </c>
      <c r="AD48" s="70">
        <v>152.03</v>
      </c>
      <c r="AE48" s="92">
        <f t="shared" si="7"/>
        <v>152.03</v>
      </c>
      <c r="AF48" s="103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>
        <v>4</v>
      </c>
      <c r="AT48" s="48"/>
      <c r="AU48" s="48"/>
      <c r="AV48" s="48"/>
      <c r="AW48" s="48"/>
      <c r="AX48" s="48">
        <v>4</v>
      </c>
      <c r="AY48" s="48"/>
      <c r="AZ48" s="48"/>
      <c r="BA48" s="48"/>
      <c r="BB48" s="48"/>
      <c r="BC48" s="49">
        <f t="shared" si="8"/>
        <v>8</v>
      </c>
      <c r="BD48" s="70">
        <v>152.47</v>
      </c>
      <c r="BE48" s="92">
        <f t="shared" si="11"/>
        <v>160.47</v>
      </c>
      <c r="BF48" s="92">
        <f t="shared" si="9"/>
        <v>152.03</v>
      </c>
      <c r="BG48" s="101">
        <f t="shared" si="10"/>
        <v>312.5</v>
      </c>
      <c r="BH48" s="102">
        <v>10</v>
      </c>
    </row>
    <row r="49" spans="1:120" ht="20.100000000000001" customHeight="1" x14ac:dyDescent="0.25">
      <c r="A49" s="198">
        <v>4571</v>
      </c>
      <c r="B49" s="205" t="s">
        <v>120</v>
      </c>
      <c r="C49" s="205" t="s">
        <v>18</v>
      </c>
      <c r="D49" s="57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>
        <v>4</v>
      </c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121"/>
      <c r="AB49" s="122"/>
      <c r="AC49" s="49">
        <f t="shared" si="6"/>
        <v>4</v>
      </c>
      <c r="AD49" s="70">
        <v>159.76</v>
      </c>
      <c r="AE49" s="92">
        <f t="shared" si="7"/>
        <v>163.76</v>
      </c>
      <c r="AF49" s="103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9">
        <f t="shared" si="8"/>
        <v>0</v>
      </c>
      <c r="BD49" s="70">
        <v>152.27000000000001</v>
      </c>
      <c r="BE49" s="92">
        <f t="shared" si="11"/>
        <v>152.27000000000001</v>
      </c>
      <c r="BF49" s="92">
        <f t="shared" si="9"/>
        <v>163.76</v>
      </c>
      <c r="BG49" s="101">
        <f t="shared" si="10"/>
        <v>316.02999999999997</v>
      </c>
      <c r="BH49" s="102">
        <v>11</v>
      </c>
    </row>
    <row r="50" spans="1:120" ht="20.100000000000001" customHeight="1" x14ac:dyDescent="0.25">
      <c r="A50" s="198" t="s">
        <v>123</v>
      </c>
      <c r="B50" s="201" t="s">
        <v>124</v>
      </c>
      <c r="C50" s="207" t="s">
        <v>125</v>
      </c>
      <c r="D50" s="57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121"/>
      <c r="AB50" s="122"/>
      <c r="AC50" s="49">
        <f t="shared" si="6"/>
        <v>0</v>
      </c>
      <c r="AD50" s="105">
        <v>153.68</v>
      </c>
      <c r="AE50" s="92">
        <f t="shared" si="7"/>
        <v>153.68</v>
      </c>
      <c r="AF50" s="103"/>
      <c r="AG50" s="48"/>
      <c r="AH50" s="48"/>
      <c r="AI50" s="48">
        <v>4</v>
      </c>
      <c r="AJ50" s="48"/>
      <c r="AK50" s="48"/>
      <c r="AL50" s="48"/>
      <c r="AM50" s="48"/>
      <c r="AN50" s="48"/>
      <c r="AO50" s="48"/>
      <c r="AP50" s="48"/>
      <c r="AQ50" s="48">
        <v>4</v>
      </c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9">
        <f t="shared" si="8"/>
        <v>8</v>
      </c>
      <c r="BD50" s="105">
        <v>156.52000000000001</v>
      </c>
      <c r="BE50" s="92">
        <f t="shared" si="11"/>
        <v>164.52</v>
      </c>
      <c r="BF50" s="92">
        <f t="shared" si="9"/>
        <v>153.68</v>
      </c>
      <c r="BG50" s="101">
        <f t="shared" si="10"/>
        <v>318.20000000000005</v>
      </c>
      <c r="BH50" s="102">
        <v>12</v>
      </c>
    </row>
    <row r="51" spans="1:120" ht="20.100000000000001" customHeight="1" x14ac:dyDescent="0.25">
      <c r="A51" s="204" t="s">
        <v>70</v>
      </c>
      <c r="B51" s="205" t="s">
        <v>202</v>
      </c>
      <c r="C51" s="205" t="s">
        <v>201</v>
      </c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103"/>
      <c r="AB51" s="104"/>
      <c r="AC51" s="49">
        <f t="shared" si="6"/>
        <v>0</v>
      </c>
      <c r="AD51" s="70">
        <v>178.21</v>
      </c>
      <c r="AE51" s="92">
        <f t="shared" si="7"/>
        <v>178.21</v>
      </c>
      <c r="AF51" s="103"/>
      <c r="AG51" s="214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9">
        <f t="shared" si="8"/>
        <v>0</v>
      </c>
      <c r="BD51" s="105">
        <v>176.98</v>
      </c>
      <c r="BE51" s="92">
        <f t="shared" si="11"/>
        <v>176.98</v>
      </c>
      <c r="BF51" s="92">
        <f t="shared" si="9"/>
        <v>178.21</v>
      </c>
      <c r="BG51" s="101">
        <f t="shared" si="10"/>
        <v>355.19</v>
      </c>
      <c r="BH51" s="102">
        <v>13</v>
      </c>
    </row>
    <row r="52" spans="1:120" ht="20.100000000000001" customHeight="1" x14ac:dyDescent="0.25">
      <c r="A52" s="198" t="s">
        <v>42</v>
      </c>
      <c r="B52" s="201" t="s">
        <v>6</v>
      </c>
      <c r="C52" s="202" t="s">
        <v>7</v>
      </c>
      <c r="D52" s="57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121"/>
      <c r="AB52" s="122"/>
      <c r="AC52" s="49">
        <f t="shared" si="6"/>
        <v>0</v>
      </c>
      <c r="AD52" s="70">
        <v>194.54</v>
      </c>
      <c r="AE52" s="92">
        <f t="shared" si="7"/>
        <v>194.54</v>
      </c>
      <c r="AF52" s="103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9">
        <f t="shared" si="8"/>
        <v>0</v>
      </c>
      <c r="BD52" s="70">
        <v>184.14</v>
      </c>
      <c r="BE52" s="92">
        <f t="shared" si="11"/>
        <v>184.14</v>
      </c>
      <c r="BF52" s="92">
        <f t="shared" si="9"/>
        <v>194.54</v>
      </c>
      <c r="BG52" s="101">
        <f t="shared" si="10"/>
        <v>378.67999999999995</v>
      </c>
      <c r="BH52" s="102">
        <v>14</v>
      </c>
    </row>
    <row r="53" spans="1:120" ht="20.100000000000001" customHeight="1" x14ac:dyDescent="0.25">
      <c r="A53" s="204" t="s">
        <v>68</v>
      </c>
      <c r="B53" s="205" t="s">
        <v>227</v>
      </c>
      <c r="C53" s="205" t="s">
        <v>201</v>
      </c>
      <c r="D53" s="57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>
        <v>4</v>
      </c>
      <c r="R53" s="53"/>
      <c r="S53" s="53"/>
      <c r="T53" s="53"/>
      <c r="U53" s="53"/>
      <c r="V53" s="53"/>
      <c r="W53" s="53">
        <v>4</v>
      </c>
      <c r="X53" s="53">
        <v>4</v>
      </c>
      <c r="Y53" s="53"/>
      <c r="Z53" s="53"/>
      <c r="AA53" s="121"/>
      <c r="AB53" s="122"/>
      <c r="AC53" s="49">
        <f t="shared" si="6"/>
        <v>12</v>
      </c>
      <c r="AD53" s="70">
        <v>201.61</v>
      </c>
      <c r="AE53" s="92">
        <f t="shared" si="7"/>
        <v>213.61</v>
      </c>
      <c r="AF53" s="103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>
        <v>4</v>
      </c>
      <c r="BA53" s="48"/>
      <c r="BB53" s="48"/>
      <c r="BC53" s="49">
        <f t="shared" si="8"/>
        <v>4</v>
      </c>
      <c r="BD53" s="70">
        <v>189.64</v>
      </c>
      <c r="BE53" s="92">
        <f t="shared" si="11"/>
        <v>193.64</v>
      </c>
      <c r="BF53" s="92">
        <f t="shared" si="9"/>
        <v>213.61</v>
      </c>
      <c r="BG53" s="101">
        <f t="shared" si="10"/>
        <v>407.25</v>
      </c>
      <c r="BH53" s="102">
        <v>15</v>
      </c>
    </row>
    <row r="54" spans="1:120" ht="20.100000000000001" customHeight="1" x14ac:dyDescent="0.25">
      <c r="A54" s="198">
        <v>3035</v>
      </c>
      <c r="B54" s="202" t="s">
        <v>43</v>
      </c>
      <c r="C54" s="202" t="s">
        <v>44</v>
      </c>
      <c r="D54" s="4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>
        <v>4</v>
      </c>
      <c r="P54" s="48"/>
      <c r="Q54" s="48"/>
      <c r="R54" s="48"/>
      <c r="S54" s="48">
        <v>4</v>
      </c>
      <c r="T54" s="48"/>
      <c r="U54" s="48"/>
      <c r="V54" s="48"/>
      <c r="W54" s="48"/>
      <c r="X54" s="48"/>
      <c r="Y54" s="48"/>
      <c r="Z54" s="48"/>
      <c r="AA54" s="103"/>
      <c r="AB54" s="104"/>
      <c r="AC54" s="49">
        <f t="shared" si="6"/>
        <v>8</v>
      </c>
      <c r="AD54" s="70">
        <v>211.73</v>
      </c>
      <c r="AE54" s="92">
        <f t="shared" si="7"/>
        <v>219.73</v>
      </c>
      <c r="AF54" s="103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>
        <v>4</v>
      </c>
      <c r="AZ54" s="48"/>
      <c r="BA54" s="48"/>
      <c r="BB54" s="48"/>
      <c r="BC54" s="49">
        <f t="shared" si="8"/>
        <v>4</v>
      </c>
      <c r="BD54" s="70" t="s">
        <v>239</v>
      </c>
      <c r="BE54" s="92">
        <v>193.1</v>
      </c>
      <c r="BF54" s="92">
        <f t="shared" si="9"/>
        <v>219.73</v>
      </c>
      <c r="BG54" s="101">
        <f t="shared" si="10"/>
        <v>412.83</v>
      </c>
      <c r="BH54" s="102">
        <v>16</v>
      </c>
    </row>
    <row r="55" spans="1:120" ht="20.100000000000001" customHeight="1" x14ac:dyDescent="0.25">
      <c r="A55" s="241" t="s">
        <v>126</v>
      </c>
      <c r="B55" s="242" t="s">
        <v>56</v>
      </c>
      <c r="C55" s="242" t="s">
        <v>26</v>
      </c>
      <c r="D55" s="57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121"/>
      <c r="AB55" s="122"/>
      <c r="AC55" s="49">
        <f t="shared" si="6"/>
        <v>0</v>
      </c>
      <c r="AD55" s="70">
        <v>209.55</v>
      </c>
      <c r="AE55" s="92">
        <f t="shared" si="7"/>
        <v>209.55</v>
      </c>
      <c r="AF55" s="103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9">
        <f t="shared" si="8"/>
        <v>0</v>
      </c>
      <c r="BD55" s="70">
        <v>203.79</v>
      </c>
      <c r="BE55" s="92">
        <f>SUM(BC55:BD55)</f>
        <v>203.79</v>
      </c>
      <c r="BF55" s="92">
        <f t="shared" si="9"/>
        <v>209.55</v>
      </c>
      <c r="BG55" s="101">
        <f t="shared" si="10"/>
        <v>413.34000000000003</v>
      </c>
      <c r="BH55" s="102">
        <v>17</v>
      </c>
    </row>
    <row r="56" spans="1:120" ht="20.100000000000001" customHeight="1" thickBot="1" x14ac:dyDescent="0.3">
      <c r="A56" s="191"/>
      <c r="B56" s="192"/>
      <c r="C56" s="193"/>
      <c r="D56" s="58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124"/>
      <c r="AB56" s="125"/>
      <c r="AC56" s="56">
        <f t="shared" ref="AC56" si="12">SUM(D56:Z56)</f>
        <v>0</v>
      </c>
      <c r="AD56" s="71"/>
      <c r="AE56" s="117">
        <f t="shared" ref="AE56" si="13">SUM(AC56:AD56)</f>
        <v>0</v>
      </c>
      <c r="AF56" s="126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6">
        <f t="shared" ref="BC56" si="14">SUM(AF56:BB56)</f>
        <v>0</v>
      </c>
      <c r="BD56" s="71"/>
      <c r="BE56" s="117">
        <f t="shared" ref="BE56" si="15">SUM(BC56:BD56)</f>
        <v>0</v>
      </c>
      <c r="BF56" s="92">
        <f>SUM(AE56)</f>
        <v>0</v>
      </c>
      <c r="BG56" s="118">
        <f t="shared" ref="BG56" si="16">SUM(BE56:BF56)</f>
        <v>0</v>
      </c>
      <c r="BH56" s="119">
        <v>18</v>
      </c>
    </row>
    <row r="57" spans="1:120" s="7" customFormat="1" ht="33" customHeight="1" thickTop="1" thickBot="1" x14ac:dyDescent="0.3">
      <c r="A57" s="4"/>
      <c r="B57" s="4"/>
      <c r="C57" s="4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3"/>
      <c r="AB57" s="128"/>
      <c r="AC57" s="129"/>
      <c r="AD57" s="129"/>
      <c r="AE57" s="130"/>
      <c r="AF57" s="123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9"/>
      <c r="BD57" s="129"/>
      <c r="BE57" s="130"/>
      <c r="BF57" s="130"/>
      <c r="BG57" s="131"/>
      <c r="BH57" s="132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</row>
    <row r="58" spans="1:120" s="21" customFormat="1" ht="20.100000000000001" customHeight="1" thickTop="1" thickBot="1" x14ac:dyDescent="0.4">
      <c r="A58" s="18"/>
      <c r="B58" s="19" t="s">
        <v>157</v>
      </c>
      <c r="C58" s="19"/>
      <c r="D58" s="133" t="s">
        <v>2</v>
      </c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4"/>
      <c r="AB58" s="134"/>
      <c r="AC58" s="135"/>
      <c r="AD58" s="135"/>
      <c r="AE58" s="136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5"/>
      <c r="BD58" s="135"/>
      <c r="BE58" s="136"/>
      <c r="BF58" s="136"/>
      <c r="BG58" s="137"/>
      <c r="BH58" s="138"/>
    </row>
    <row r="59" spans="1:120" ht="130.5" customHeight="1" thickBot="1" x14ac:dyDescent="0.3">
      <c r="A59" s="91" t="s">
        <v>90</v>
      </c>
      <c r="B59" s="91" t="s">
        <v>91</v>
      </c>
      <c r="C59" s="91" t="s">
        <v>0</v>
      </c>
      <c r="D59" s="83"/>
      <c r="E59" s="83">
        <v>1</v>
      </c>
      <c r="F59" s="83">
        <v>2</v>
      </c>
      <c r="G59" s="83">
        <v>3</v>
      </c>
      <c r="H59" s="83">
        <v>4</v>
      </c>
      <c r="I59" s="83">
        <v>5</v>
      </c>
      <c r="J59" s="83" t="s">
        <v>92</v>
      </c>
      <c r="K59" s="83" t="s">
        <v>101</v>
      </c>
      <c r="L59" s="83" t="s">
        <v>93</v>
      </c>
      <c r="M59" s="83" t="s">
        <v>94</v>
      </c>
      <c r="N59" s="83" t="s">
        <v>95</v>
      </c>
      <c r="O59" s="83">
        <v>7</v>
      </c>
      <c r="P59" s="83">
        <v>8</v>
      </c>
      <c r="Q59" s="83">
        <v>9</v>
      </c>
      <c r="R59" s="83" t="s">
        <v>96</v>
      </c>
      <c r="S59" s="83" t="s">
        <v>97</v>
      </c>
      <c r="T59" s="83" t="s">
        <v>98</v>
      </c>
      <c r="U59" s="83" t="s">
        <v>99</v>
      </c>
      <c r="V59" s="83" t="s">
        <v>100</v>
      </c>
      <c r="W59" s="83">
        <v>11</v>
      </c>
      <c r="X59" s="83">
        <v>12</v>
      </c>
      <c r="Y59" s="83">
        <v>13</v>
      </c>
      <c r="Z59" s="83"/>
      <c r="AA59" s="83" t="s">
        <v>0</v>
      </c>
      <c r="AB59" s="83" t="s">
        <v>1</v>
      </c>
      <c r="AC59" s="89" t="s">
        <v>83</v>
      </c>
      <c r="AD59" s="89" t="s">
        <v>87</v>
      </c>
      <c r="AE59" s="90" t="s">
        <v>88</v>
      </c>
      <c r="AF59" s="88"/>
      <c r="AG59" s="83">
        <v>1</v>
      </c>
      <c r="AH59" s="83">
        <v>2</v>
      </c>
      <c r="AI59" s="83">
        <v>3</v>
      </c>
      <c r="AJ59" s="83">
        <v>4</v>
      </c>
      <c r="AK59" s="83">
        <v>5</v>
      </c>
      <c r="AL59" s="83" t="s">
        <v>92</v>
      </c>
      <c r="AM59" s="83" t="s">
        <v>101</v>
      </c>
      <c r="AN59" s="83" t="s">
        <v>93</v>
      </c>
      <c r="AO59" s="83" t="s">
        <v>94</v>
      </c>
      <c r="AP59" s="83" t="s">
        <v>95</v>
      </c>
      <c r="AQ59" s="83">
        <v>7</v>
      </c>
      <c r="AR59" s="83">
        <v>8</v>
      </c>
      <c r="AS59" s="83">
        <v>9</v>
      </c>
      <c r="AT59" s="83" t="s">
        <v>96</v>
      </c>
      <c r="AU59" s="83" t="s">
        <v>97</v>
      </c>
      <c r="AV59" s="83" t="s">
        <v>98</v>
      </c>
      <c r="AW59" s="83" t="s">
        <v>99</v>
      </c>
      <c r="AX59" s="83" t="s">
        <v>100</v>
      </c>
      <c r="AY59" s="83">
        <v>11</v>
      </c>
      <c r="AZ59" s="83">
        <v>12</v>
      </c>
      <c r="BA59" s="83">
        <v>13</v>
      </c>
      <c r="BB59" s="83"/>
      <c r="BC59" s="84" t="s">
        <v>3</v>
      </c>
      <c r="BD59" s="84" t="s">
        <v>84</v>
      </c>
      <c r="BE59" s="85" t="s">
        <v>89</v>
      </c>
      <c r="BF59" s="85" t="s">
        <v>85</v>
      </c>
      <c r="BG59" s="86" t="s">
        <v>86</v>
      </c>
      <c r="BH59" s="87" t="s">
        <v>82</v>
      </c>
      <c r="BI59" s="6"/>
    </row>
    <row r="60" spans="1:120" ht="20.100000000000001" customHeight="1" thickTop="1" x14ac:dyDescent="0.25">
      <c r="A60" s="203">
        <v>546</v>
      </c>
      <c r="B60" s="202" t="s">
        <v>212</v>
      </c>
      <c r="C60" s="202" t="s">
        <v>213</v>
      </c>
      <c r="D60" s="44"/>
      <c r="E60" s="45"/>
      <c r="F60" s="45"/>
      <c r="G60" s="45"/>
      <c r="H60" s="45"/>
      <c r="I60" s="45"/>
      <c r="J60" s="45"/>
      <c r="K60" s="45"/>
      <c r="L60" s="45"/>
      <c r="M60" s="45">
        <v>4</v>
      </c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93"/>
      <c r="AB60" s="94"/>
      <c r="AC60" s="46">
        <f>SUM(D60:Z60)</f>
        <v>4</v>
      </c>
      <c r="AD60" s="95">
        <v>140.44999999999999</v>
      </c>
      <c r="AE60" s="96">
        <f>SUM(AC60:AD60)</f>
        <v>144.44999999999999</v>
      </c>
      <c r="AF60" s="93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>
        <v>4</v>
      </c>
      <c r="AT60" s="45"/>
      <c r="AU60" s="45"/>
      <c r="AV60" s="45"/>
      <c r="AW60" s="45"/>
      <c r="AX60" s="45"/>
      <c r="AY60" s="45"/>
      <c r="AZ60" s="45"/>
      <c r="BA60" s="45"/>
      <c r="BB60" s="45"/>
      <c r="BC60" s="46">
        <f>SUM(AF60:BB60)</f>
        <v>4</v>
      </c>
      <c r="BD60" s="95">
        <v>133.32</v>
      </c>
      <c r="BE60" s="96">
        <f>SUM(BC60:BD60)</f>
        <v>137.32</v>
      </c>
      <c r="BF60" s="96">
        <f>SUM(AE60)</f>
        <v>144.44999999999999</v>
      </c>
      <c r="BG60" s="97">
        <f>SUM(BE60:BF60)</f>
        <v>281.77</v>
      </c>
      <c r="BH60" s="98">
        <v>1</v>
      </c>
      <c r="BI60" s="17"/>
    </row>
    <row r="61" spans="1:120" ht="20.100000000000001" customHeight="1" x14ac:dyDescent="0.25">
      <c r="A61" s="198">
        <v>5048</v>
      </c>
      <c r="B61" s="201" t="s">
        <v>131</v>
      </c>
      <c r="C61" s="202" t="s">
        <v>132</v>
      </c>
      <c r="D61" s="47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>
        <v>4</v>
      </c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103"/>
      <c r="AB61" s="104"/>
      <c r="AC61" s="49">
        <f>SUM(D61:Z61)</f>
        <v>4</v>
      </c>
      <c r="AD61" s="70">
        <v>142.55000000000001</v>
      </c>
      <c r="AE61" s="92">
        <f>SUM(AC61:AD61)</f>
        <v>146.55000000000001</v>
      </c>
      <c r="AF61" s="103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9">
        <f>SUM(AF61:BB61)</f>
        <v>0</v>
      </c>
      <c r="BD61" s="70">
        <v>138.58000000000001</v>
      </c>
      <c r="BE61" s="92">
        <f>SUM(BC61:BD61)</f>
        <v>138.58000000000001</v>
      </c>
      <c r="BF61" s="92">
        <f>SUM(AE61)</f>
        <v>146.55000000000001</v>
      </c>
      <c r="BG61" s="101">
        <f>SUM(BE61:BF61)</f>
        <v>285.13</v>
      </c>
      <c r="BH61" s="102">
        <v>2</v>
      </c>
      <c r="BI61" s="17"/>
    </row>
    <row r="62" spans="1:120" ht="20.100000000000001" customHeight="1" x14ac:dyDescent="0.25">
      <c r="A62" s="208">
        <v>4827</v>
      </c>
      <c r="B62" s="205" t="s">
        <v>29</v>
      </c>
      <c r="C62" s="205" t="s">
        <v>30</v>
      </c>
      <c r="D62" s="4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>
        <v>4</v>
      </c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103"/>
      <c r="AB62" s="104"/>
      <c r="AC62" s="49">
        <f>SUM(D62:Z62)</f>
        <v>4</v>
      </c>
      <c r="AD62" s="70">
        <v>156.68</v>
      </c>
      <c r="AE62" s="92">
        <f>SUM(AC62:AD62)</f>
        <v>160.68</v>
      </c>
      <c r="AF62" s="103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9">
        <f>SUM(AF62:BB62)</f>
        <v>0</v>
      </c>
      <c r="BD62" s="70">
        <v>149.47999999999999</v>
      </c>
      <c r="BE62" s="92">
        <f>SUM(BC62:BD62)</f>
        <v>149.47999999999999</v>
      </c>
      <c r="BF62" s="92">
        <f>SUM(AE62)</f>
        <v>160.68</v>
      </c>
      <c r="BG62" s="101">
        <f>SUM(BE62:BF62)</f>
        <v>310.15999999999997</v>
      </c>
      <c r="BH62" s="102">
        <v>3</v>
      </c>
    </row>
    <row r="63" spans="1:120" ht="20.100000000000001" customHeight="1" x14ac:dyDescent="0.25">
      <c r="A63" s="198">
        <v>3560</v>
      </c>
      <c r="B63" s="205" t="s">
        <v>8</v>
      </c>
      <c r="C63" s="205" t="s">
        <v>9</v>
      </c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>
        <v>4</v>
      </c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103"/>
      <c r="AB63" s="104"/>
      <c r="AC63" s="49">
        <f>SUM(D63:Z63)</f>
        <v>4</v>
      </c>
      <c r="AD63" s="70">
        <v>165.61</v>
      </c>
      <c r="AE63" s="92">
        <f>SUM(AC63:AD63)</f>
        <v>169.61</v>
      </c>
      <c r="AF63" s="103"/>
      <c r="AG63" s="48"/>
      <c r="AH63" s="48"/>
      <c r="AI63" s="48"/>
      <c r="AJ63" s="48">
        <v>4</v>
      </c>
      <c r="AK63" s="48"/>
      <c r="AL63" s="48"/>
      <c r="AM63" s="48">
        <v>4</v>
      </c>
      <c r="AN63" s="48"/>
      <c r="AO63" s="48"/>
      <c r="AP63" s="48"/>
      <c r="AQ63" s="48">
        <v>4</v>
      </c>
      <c r="AR63" s="48"/>
      <c r="AS63" s="48"/>
      <c r="AT63" s="48"/>
      <c r="AU63" s="48"/>
      <c r="AV63" s="48"/>
      <c r="AW63" s="48">
        <v>4</v>
      </c>
      <c r="AX63" s="48"/>
      <c r="AY63" s="48"/>
      <c r="AZ63" s="48"/>
      <c r="BA63" s="48"/>
      <c r="BB63" s="48"/>
      <c r="BC63" s="49">
        <f>SUM(AF63:BB63)</f>
        <v>16</v>
      </c>
      <c r="BD63" s="70">
        <v>167.18</v>
      </c>
      <c r="BE63" s="92">
        <f>SUM(BC63:BD63)</f>
        <v>183.18</v>
      </c>
      <c r="BF63" s="92">
        <f>SUM(AE63)</f>
        <v>169.61</v>
      </c>
      <c r="BG63" s="101">
        <f>SUM(BE63:BF63)</f>
        <v>352.79</v>
      </c>
      <c r="BH63" s="102">
        <v>4</v>
      </c>
    </row>
    <row r="64" spans="1:120" ht="20.100000000000001" customHeight="1" x14ac:dyDescent="0.25">
      <c r="A64" s="198">
        <v>4329</v>
      </c>
      <c r="B64" s="201" t="s">
        <v>27</v>
      </c>
      <c r="C64" s="202" t="s">
        <v>28</v>
      </c>
      <c r="D64" s="50"/>
      <c r="E64" s="51"/>
      <c r="F64" s="51"/>
      <c r="G64" s="51"/>
      <c r="H64" s="51">
        <v>4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>
        <v>4</v>
      </c>
      <c r="T64" s="51"/>
      <c r="U64" s="51"/>
      <c r="V64" s="51"/>
      <c r="W64" s="51">
        <v>4</v>
      </c>
      <c r="X64" s="51">
        <v>4</v>
      </c>
      <c r="Y64" s="51">
        <v>4</v>
      </c>
      <c r="Z64" s="51"/>
      <c r="AA64" s="110"/>
      <c r="AB64" s="111"/>
      <c r="AC64" s="52">
        <f>SUM(D64:Z64)</f>
        <v>20</v>
      </c>
      <c r="AD64" s="113">
        <v>167.91</v>
      </c>
      <c r="AE64" s="112">
        <f>SUM(AC64:AD64)</f>
        <v>187.91</v>
      </c>
      <c r="AF64" s="110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>
        <v>4</v>
      </c>
      <c r="AT64" s="51"/>
      <c r="AU64" s="51"/>
      <c r="AV64" s="51"/>
      <c r="AW64" s="51"/>
      <c r="AX64" s="51"/>
      <c r="AY64" s="51"/>
      <c r="AZ64" s="51"/>
      <c r="BA64" s="51"/>
      <c r="BB64" s="51"/>
      <c r="BC64" s="52">
        <f>SUM(AF64:BB64)</f>
        <v>4</v>
      </c>
      <c r="BD64" s="113">
        <v>168.91</v>
      </c>
      <c r="BE64" s="112">
        <f>SUM(BC64:BD64)</f>
        <v>172.91</v>
      </c>
      <c r="BF64" s="112">
        <f>SUM(AE64)</f>
        <v>187.91</v>
      </c>
      <c r="BG64" s="114">
        <f>SUM(BE64:BF64)</f>
        <v>360.82</v>
      </c>
      <c r="BH64" s="102">
        <v>5</v>
      </c>
    </row>
    <row r="65" spans="1:120" ht="20.100000000000001" customHeight="1" thickBot="1" x14ac:dyDescent="0.3">
      <c r="A65" s="188"/>
      <c r="B65" s="189"/>
      <c r="C65" s="190"/>
      <c r="D65" s="54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126"/>
      <c r="AB65" s="141"/>
      <c r="AC65" s="56">
        <f t="shared" ref="AC65" si="17">SUM(D65:Z65)</f>
        <v>0</v>
      </c>
      <c r="AD65" s="71"/>
      <c r="AE65" s="117">
        <f>SUM(AC65:AD65)</f>
        <v>0</v>
      </c>
      <c r="AF65" s="126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6">
        <f t="shared" ref="BC65" si="18">SUM(AF65:BB65)</f>
        <v>0</v>
      </c>
      <c r="BD65" s="71"/>
      <c r="BE65" s="117">
        <f>SUM(BC65:BD65)</f>
        <v>0</v>
      </c>
      <c r="BF65" s="117">
        <f t="shared" ref="BF65" si="19">SUM(AE65)</f>
        <v>0</v>
      </c>
      <c r="BG65" s="118">
        <f>SUM(BE65:BF65)</f>
        <v>0</v>
      </c>
      <c r="BH65" s="119">
        <v>6</v>
      </c>
    </row>
    <row r="66" spans="1:120" s="7" customFormat="1" ht="33" customHeight="1" thickTop="1" thickBot="1" x14ac:dyDescent="0.3">
      <c r="A66" s="12"/>
      <c r="B66" s="11"/>
      <c r="C66" s="11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3"/>
      <c r="AB66" s="128"/>
      <c r="AC66" s="129"/>
      <c r="AD66" s="129"/>
      <c r="AE66" s="130"/>
      <c r="AF66" s="123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9"/>
      <c r="BD66" s="129"/>
      <c r="BE66" s="130"/>
      <c r="BF66" s="130"/>
      <c r="BG66" s="131"/>
      <c r="BH66" s="132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</row>
    <row r="67" spans="1:120" s="21" customFormat="1" ht="20.100000000000001" customHeight="1" thickTop="1" thickBot="1" x14ac:dyDescent="0.4">
      <c r="A67" s="18"/>
      <c r="B67" s="19" t="s">
        <v>5</v>
      </c>
      <c r="C67" s="19"/>
      <c r="D67" s="133" t="s">
        <v>2</v>
      </c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4"/>
      <c r="AB67" s="134"/>
      <c r="AC67" s="135"/>
      <c r="AD67" s="135"/>
      <c r="AE67" s="136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5"/>
      <c r="BD67" s="135"/>
      <c r="BE67" s="136"/>
      <c r="BF67" s="136"/>
      <c r="BG67" s="137"/>
      <c r="BH67" s="138"/>
    </row>
    <row r="68" spans="1:120" ht="130.5" customHeight="1" thickBot="1" x14ac:dyDescent="0.3">
      <c r="A68" s="91" t="s">
        <v>90</v>
      </c>
      <c r="B68" s="91" t="s">
        <v>91</v>
      </c>
      <c r="C68" s="91" t="s">
        <v>0</v>
      </c>
      <c r="D68" s="83"/>
      <c r="E68" s="83">
        <v>1</v>
      </c>
      <c r="F68" s="83">
        <v>2</v>
      </c>
      <c r="G68" s="83">
        <v>3</v>
      </c>
      <c r="H68" s="83">
        <v>4</v>
      </c>
      <c r="I68" s="83">
        <v>5</v>
      </c>
      <c r="J68" s="83" t="s">
        <v>92</v>
      </c>
      <c r="K68" s="83" t="s">
        <v>101</v>
      </c>
      <c r="L68" s="83" t="s">
        <v>93</v>
      </c>
      <c r="M68" s="83" t="s">
        <v>94</v>
      </c>
      <c r="N68" s="83" t="s">
        <v>95</v>
      </c>
      <c r="O68" s="83">
        <v>7</v>
      </c>
      <c r="P68" s="83">
        <v>8</v>
      </c>
      <c r="Q68" s="83">
        <v>9</v>
      </c>
      <c r="R68" s="83" t="s">
        <v>96</v>
      </c>
      <c r="S68" s="83" t="s">
        <v>97</v>
      </c>
      <c r="T68" s="83" t="s">
        <v>98</v>
      </c>
      <c r="U68" s="83" t="s">
        <v>99</v>
      </c>
      <c r="V68" s="83" t="s">
        <v>100</v>
      </c>
      <c r="W68" s="83">
        <v>11</v>
      </c>
      <c r="X68" s="83">
        <v>12</v>
      </c>
      <c r="Y68" s="83">
        <v>13</v>
      </c>
      <c r="Z68" s="83"/>
      <c r="AA68" s="83" t="s">
        <v>0</v>
      </c>
      <c r="AB68" s="83" t="s">
        <v>1</v>
      </c>
      <c r="AC68" s="89" t="s">
        <v>83</v>
      </c>
      <c r="AD68" s="89" t="s">
        <v>87</v>
      </c>
      <c r="AE68" s="90" t="s">
        <v>88</v>
      </c>
      <c r="AF68" s="88"/>
      <c r="AG68" s="83">
        <v>1</v>
      </c>
      <c r="AH68" s="83">
        <v>2</v>
      </c>
      <c r="AI68" s="83">
        <v>3</v>
      </c>
      <c r="AJ68" s="83">
        <v>4</v>
      </c>
      <c r="AK68" s="83">
        <v>5</v>
      </c>
      <c r="AL68" s="83" t="s">
        <v>92</v>
      </c>
      <c r="AM68" s="83" t="s">
        <v>101</v>
      </c>
      <c r="AN68" s="83" t="s">
        <v>93</v>
      </c>
      <c r="AO68" s="83" t="s">
        <v>94</v>
      </c>
      <c r="AP68" s="83" t="s">
        <v>95</v>
      </c>
      <c r="AQ68" s="83">
        <v>7</v>
      </c>
      <c r="AR68" s="83">
        <v>8</v>
      </c>
      <c r="AS68" s="83">
        <v>9</v>
      </c>
      <c r="AT68" s="83" t="s">
        <v>96</v>
      </c>
      <c r="AU68" s="83" t="s">
        <v>97</v>
      </c>
      <c r="AV68" s="83" t="s">
        <v>98</v>
      </c>
      <c r="AW68" s="83" t="s">
        <v>99</v>
      </c>
      <c r="AX68" s="83" t="s">
        <v>100</v>
      </c>
      <c r="AY68" s="83">
        <v>11</v>
      </c>
      <c r="AZ68" s="83">
        <v>12</v>
      </c>
      <c r="BA68" s="83">
        <v>13</v>
      </c>
      <c r="BB68" s="83"/>
      <c r="BC68" s="84" t="s">
        <v>3</v>
      </c>
      <c r="BD68" s="84" t="s">
        <v>84</v>
      </c>
      <c r="BE68" s="85" t="s">
        <v>89</v>
      </c>
      <c r="BF68" s="85" t="s">
        <v>85</v>
      </c>
      <c r="BG68" s="86" t="s">
        <v>86</v>
      </c>
      <c r="BH68" s="87" t="s">
        <v>82</v>
      </c>
      <c r="BI68" s="6"/>
    </row>
    <row r="69" spans="1:120" ht="20.100000000000001" customHeight="1" thickTop="1" x14ac:dyDescent="0.25">
      <c r="A69" s="198">
        <v>519</v>
      </c>
      <c r="B69" s="205" t="s">
        <v>49</v>
      </c>
      <c r="C69" s="205" t="s">
        <v>134</v>
      </c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93"/>
      <c r="AB69" s="94"/>
      <c r="AC69" s="46">
        <f t="shared" ref="AC69:AC96" si="20">SUM(D69:Z69)</f>
        <v>0</v>
      </c>
      <c r="AD69" s="120">
        <v>123.71</v>
      </c>
      <c r="AE69" s="96">
        <f t="shared" ref="AE69:AE96" si="21">SUM(AC69:AD69)</f>
        <v>123.71</v>
      </c>
      <c r="AF69" s="93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6">
        <f t="shared" ref="BC69:BC96" si="22">SUM(AF69:BB69)</f>
        <v>0</v>
      </c>
      <c r="BD69" s="95">
        <v>121.91</v>
      </c>
      <c r="BE69" s="96">
        <f t="shared" ref="BE69:BE96" si="23">SUM(BC69:BD69)</f>
        <v>121.91</v>
      </c>
      <c r="BF69" s="96">
        <f t="shared" ref="BF69:BF96" si="24">SUM(AE69)</f>
        <v>123.71</v>
      </c>
      <c r="BG69" s="97">
        <f t="shared" ref="BG69:BG96" si="25">SUM(BE69:BF69)</f>
        <v>245.62</v>
      </c>
      <c r="BH69" s="98">
        <v>1</v>
      </c>
      <c r="BI69" s="17"/>
    </row>
    <row r="70" spans="1:120" ht="20.100000000000001" customHeight="1" x14ac:dyDescent="0.25">
      <c r="A70" s="208">
        <v>4479</v>
      </c>
      <c r="B70" s="205" t="s">
        <v>77</v>
      </c>
      <c r="C70" s="205" t="s">
        <v>10</v>
      </c>
      <c r="D70" s="57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>
        <v>4</v>
      </c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1"/>
      <c r="AB70" s="122"/>
      <c r="AC70" s="49">
        <f t="shared" si="20"/>
        <v>4</v>
      </c>
      <c r="AD70" s="105">
        <v>125.56</v>
      </c>
      <c r="AE70" s="92">
        <f t="shared" si="21"/>
        <v>129.56</v>
      </c>
      <c r="AF70" s="103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9">
        <f t="shared" si="22"/>
        <v>0</v>
      </c>
      <c r="BD70" s="105">
        <v>123.73</v>
      </c>
      <c r="BE70" s="92">
        <f t="shared" si="23"/>
        <v>123.73</v>
      </c>
      <c r="BF70" s="92">
        <f t="shared" si="24"/>
        <v>129.56</v>
      </c>
      <c r="BG70" s="101">
        <f t="shared" si="25"/>
        <v>253.29000000000002</v>
      </c>
      <c r="BH70" s="102">
        <v>2</v>
      </c>
      <c r="BI70" s="17"/>
    </row>
    <row r="71" spans="1:120" ht="20.100000000000001" customHeight="1" x14ac:dyDescent="0.25">
      <c r="A71" s="198" t="s">
        <v>50</v>
      </c>
      <c r="B71" s="205" t="s">
        <v>235</v>
      </c>
      <c r="C71" s="205" t="s">
        <v>10</v>
      </c>
      <c r="D71" s="47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103"/>
      <c r="AB71" s="104"/>
      <c r="AC71" s="49">
        <f t="shared" si="20"/>
        <v>0</v>
      </c>
      <c r="AD71" s="70">
        <v>132.66</v>
      </c>
      <c r="AE71" s="92">
        <f t="shared" si="21"/>
        <v>132.66</v>
      </c>
      <c r="AF71" s="103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9">
        <f t="shared" si="22"/>
        <v>0</v>
      </c>
      <c r="BD71" s="105">
        <v>121.39</v>
      </c>
      <c r="BE71" s="92">
        <f t="shared" si="23"/>
        <v>121.39</v>
      </c>
      <c r="BF71" s="92">
        <f t="shared" si="24"/>
        <v>132.66</v>
      </c>
      <c r="BG71" s="101">
        <f t="shared" si="25"/>
        <v>254.05</v>
      </c>
      <c r="BH71" s="102">
        <v>3</v>
      </c>
      <c r="BI71" s="17"/>
    </row>
    <row r="72" spans="1:120" ht="20.100000000000001" customHeight="1" x14ac:dyDescent="0.25">
      <c r="A72" s="198">
        <v>873</v>
      </c>
      <c r="B72" s="205" t="s">
        <v>106</v>
      </c>
      <c r="C72" s="205" t="s">
        <v>138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>
        <v>4</v>
      </c>
      <c r="R72" s="61"/>
      <c r="S72" s="61"/>
      <c r="T72" s="61"/>
      <c r="U72" s="61"/>
      <c r="V72" s="61"/>
      <c r="W72" s="61"/>
      <c r="X72" s="61">
        <v>4</v>
      </c>
      <c r="Y72" s="61"/>
      <c r="Z72" s="61"/>
      <c r="AA72" s="142"/>
      <c r="AB72" s="143"/>
      <c r="AC72" s="62">
        <f t="shared" si="20"/>
        <v>8</v>
      </c>
      <c r="AD72" s="144">
        <v>127.08</v>
      </c>
      <c r="AE72" s="145">
        <f t="shared" si="21"/>
        <v>135.07999999999998</v>
      </c>
      <c r="AF72" s="146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>
        <v>4</v>
      </c>
      <c r="AT72" s="63"/>
      <c r="AU72" s="63"/>
      <c r="AV72" s="63"/>
      <c r="AW72" s="63"/>
      <c r="AX72" s="63"/>
      <c r="AY72" s="63"/>
      <c r="AZ72" s="63"/>
      <c r="BA72" s="63"/>
      <c r="BB72" s="63"/>
      <c r="BC72" s="49">
        <f t="shared" si="22"/>
        <v>4</v>
      </c>
      <c r="BD72" s="105">
        <v>126.8</v>
      </c>
      <c r="BE72" s="145">
        <f t="shared" si="23"/>
        <v>130.80000000000001</v>
      </c>
      <c r="BF72" s="145">
        <f t="shared" si="24"/>
        <v>135.07999999999998</v>
      </c>
      <c r="BG72" s="147">
        <f t="shared" si="25"/>
        <v>265.88</v>
      </c>
      <c r="BH72" s="102">
        <v>4</v>
      </c>
      <c r="BI72" s="17"/>
    </row>
    <row r="73" spans="1:120" ht="20.100000000000001" customHeight="1" x14ac:dyDescent="0.25">
      <c r="A73" s="198">
        <v>3869</v>
      </c>
      <c r="B73" s="202" t="s">
        <v>140</v>
      </c>
      <c r="C73" s="202" t="s">
        <v>141</v>
      </c>
      <c r="D73" s="57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1"/>
      <c r="AB73" s="122"/>
      <c r="AC73" s="49">
        <f t="shared" si="20"/>
        <v>0</v>
      </c>
      <c r="AD73" s="70">
        <v>144.63</v>
      </c>
      <c r="AE73" s="92">
        <f t="shared" si="21"/>
        <v>144.63</v>
      </c>
      <c r="AF73" s="103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9">
        <f t="shared" si="22"/>
        <v>0</v>
      </c>
      <c r="BD73" s="105">
        <v>139.85</v>
      </c>
      <c r="BE73" s="92">
        <f t="shared" si="23"/>
        <v>139.85</v>
      </c>
      <c r="BF73" s="92">
        <f t="shared" si="24"/>
        <v>144.63</v>
      </c>
      <c r="BG73" s="101">
        <f t="shared" si="25"/>
        <v>284.48</v>
      </c>
      <c r="BH73" s="102">
        <v>5</v>
      </c>
      <c r="BI73" s="17"/>
    </row>
    <row r="74" spans="1:120" ht="20.100000000000001" customHeight="1" x14ac:dyDescent="0.25">
      <c r="A74" s="198">
        <v>3560</v>
      </c>
      <c r="B74" s="205" t="s">
        <v>8</v>
      </c>
      <c r="C74" s="205" t="s">
        <v>9</v>
      </c>
      <c r="D74" s="57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>
        <v>4</v>
      </c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121"/>
      <c r="AB74" s="122"/>
      <c r="AC74" s="49">
        <f t="shared" si="20"/>
        <v>4</v>
      </c>
      <c r="AD74" s="70">
        <v>143.13</v>
      </c>
      <c r="AE74" s="92">
        <f t="shared" si="21"/>
        <v>147.13</v>
      </c>
      <c r="AF74" s="103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9">
        <f t="shared" si="22"/>
        <v>0</v>
      </c>
      <c r="BD74" s="105">
        <v>142.71</v>
      </c>
      <c r="BE74" s="92">
        <f t="shared" si="23"/>
        <v>142.71</v>
      </c>
      <c r="BF74" s="92">
        <f t="shared" si="24"/>
        <v>147.13</v>
      </c>
      <c r="BG74" s="101">
        <f t="shared" si="25"/>
        <v>289.84000000000003</v>
      </c>
      <c r="BH74" s="102">
        <v>6</v>
      </c>
    </row>
    <row r="75" spans="1:120" ht="20.100000000000001" customHeight="1" x14ac:dyDescent="0.25">
      <c r="A75" s="198">
        <v>310</v>
      </c>
      <c r="B75" s="201" t="s">
        <v>15</v>
      </c>
      <c r="C75" s="202" t="s">
        <v>16</v>
      </c>
      <c r="D75" s="47"/>
      <c r="E75" s="48"/>
      <c r="F75" s="48"/>
      <c r="G75" s="48"/>
      <c r="H75" s="48">
        <v>4</v>
      </c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103"/>
      <c r="AB75" s="104"/>
      <c r="AC75" s="49">
        <f t="shared" si="20"/>
        <v>4</v>
      </c>
      <c r="AD75" s="70">
        <v>147.74</v>
      </c>
      <c r="AE75" s="92">
        <f t="shared" si="21"/>
        <v>151.74</v>
      </c>
      <c r="AF75" s="103"/>
      <c r="AG75" s="48"/>
      <c r="AH75" s="48"/>
      <c r="AI75" s="48"/>
      <c r="AJ75" s="48">
        <v>4</v>
      </c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9">
        <f t="shared" si="22"/>
        <v>4</v>
      </c>
      <c r="BD75" s="105">
        <v>135.16999999999999</v>
      </c>
      <c r="BE75" s="92">
        <f t="shared" si="23"/>
        <v>139.16999999999999</v>
      </c>
      <c r="BF75" s="92">
        <f t="shared" si="24"/>
        <v>151.74</v>
      </c>
      <c r="BG75" s="101">
        <f t="shared" si="25"/>
        <v>290.90999999999997</v>
      </c>
      <c r="BH75" s="102">
        <v>7</v>
      </c>
    </row>
    <row r="76" spans="1:120" ht="20.100000000000001" customHeight="1" x14ac:dyDescent="0.25">
      <c r="A76" s="250">
        <v>148</v>
      </c>
      <c r="B76" s="251" t="s">
        <v>237</v>
      </c>
      <c r="C76" s="252" t="s">
        <v>238</v>
      </c>
      <c r="D76" s="57"/>
      <c r="E76" s="53"/>
      <c r="F76" s="53"/>
      <c r="G76" s="53"/>
      <c r="H76" s="53"/>
      <c r="I76" s="53">
        <v>4</v>
      </c>
      <c r="J76" s="53"/>
      <c r="K76" s="53"/>
      <c r="L76" s="53"/>
      <c r="M76" s="53"/>
      <c r="N76" s="53"/>
      <c r="O76" s="53">
        <v>4</v>
      </c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1"/>
      <c r="AB76" s="122"/>
      <c r="AC76" s="49">
        <f t="shared" si="20"/>
        <v>8</v>
      </c>
      <c r="AD76" s="70">
        <v>141.31</v>
      </c>
      <c r="AE76" s="92">
        <f t="shared" si="21"/>
        <v>149.31</v>
      </c>
      <c r="AF76" s="103"/>
      <c r="AG76" s="48"/>
      <c r="AH76" s="48"/>
      <c r="AI76" s="48"/>
      <c r="AJ76" s="48"/>
      <c r="AK76" s="48"/>
      <c r="AL76" s="48">
        <v>4</v>
      </c>
      <c r="AM76" s="48"/>
      <c r="AN76" s="48"/>
      <c r="AO76" s="48"/>
      <c r="AP76" s="48"/>
      <c r="AQ76" s="48"/>
      <c r="AR76" s="48"/>
      <c r="AS76" s="48">
        <v>4</v>
      </c>
      <c r="AT76" s="48"/>
      <c r="AU76" s="48"/>
      <c r="AV76" s="48"/>
      <c r="AW76" s="48"/>
      <c r="AX76" s="48"/>
      <c r="AY76" s="48"/>
      <c r="AZ76" s="48"/>
      <c r="BA76" s="48"/>
      <c r="BB76" s="48"/>
      <c r="BC76" s="49">
        <f t="shared" si="22"/>
        <v>8</v>
      </c>
      <c r="BD76" s="70">
        <v>138.5</v>
      </c>
      <c r="BE76" s="92">
        <f t="shared" si="23"/>
        <v>146.5</v>
      </c>
      <c r="BF76" s="92">
        <f t="shared" si="24"/>
        <v>149.31</v>
      </c>
      <c r="BG76" s="101">
        <f t="shared" si="25"/>
        <v>295.81</v>
      </c>
      <c r="BH76" s="102">
        <v>8</v>
      </c>
    </row>
    <row r="77" spans="1:120" ht="20.100000000000001" customHeight="1" x14ac:dyDescent="0.25">
      <c r="A77" s="198">
        <v>4791</v>
      </c>
      <c r="B77" s="205" t="s">
        <v>75</v>
      </c>
      <c r="C77" s="205" t="s">
        <v>76</v>
      </c>
      <c r="D77" s="57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1"/>
      <c r="AB77" s="122"/>
      <c r="AC77" s="49">
        <f t="shared" si="20"/>
        <v>0</v>
      </c>
      <c r="AD77" s="70">
        <v>158.22999999999999</v>
      </c>
      <c r="AE77" s="92">
        <f t="shared" si="21"/>
        <v>158.22999999999999</v>
      </c>
      <c r="AF77" s="103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>
        <v>4</v>
      </c>
      <c r="AY77" s="48"/>
      <c r="AZ77" s="48"/>
      <c r="BA77" s="48"/>
      <c r="BB77" s="48"/>
      <c r="BC77" s="49">
        <f t="shared" si="22"/>
        <v>4</v>
      </c>
      <c r="BD77" s="105">
        <v>145.38999999999999</v>
      </c>
      <c r="BE77" s="92">
        <f t="shared" si="23"/>
        <v>149.38999999999999</v>
      </c>
      <c r="BF77" s="92">
        <f t="shared" si="24"/>
        <v>158.22999999999999</v>
      </c>
      <c r="BG77" s="101">
        <f t="shared" si="25"/>
        <v>307.62</v>
      </c>
      <c r="BH77" s="102">
        <v>9</v>
      </c>
    </row>
    <row r="78" spans="1:120" ht="20.100000000000001" customHeight="1" x14ac:dyDescent="0.25">
      <c r="A78" s="208">
        <v>52</v>
      </c>
      <c r="B78" s="200" t="s">
        <v>143</v>
      </c>
      <c r="C78" s="200" t="s">
        <v>130</v>
      </c>
      <c r="D78" s="57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>
        <v>4</v>
      </c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121"/>
      <c r="AB78" s="122"/>
      <c r="AC78" s="49">
        <f t="shared" si="20"/>
        <v>4</v>
      </c>
      <c r="AD78" s="70">
        <v>158.31</v>
      </c>
      <c r="AE78" s="92">
        <f t="shared" si="21"/>
        <v>162.31</v>
      </c>
      <c r="AF78" s="103"/>
      <c r="AG78" s="48"/>
      <c r="AH78" s="48"/>
      <c r="AI78" s="48"/>
      <c r="AJ78" s="48"/>
      <c r="AK78" s="48">
        <v>4</v>
      </c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217"/>
      <c r="BA78" s="48"/>
      <c r="BB78" s="48"/>
      <c r="BC78" s="49">
        <f t="shared" si="22"/>
        <v>4</v>
      </c>
      <c r="BD78" s="105">
        <v>163.5</v>
      </c>
      <c r="BE78" s="92">
        <f t="shared" si="23"/>
        <v>167.5</v>
      </c>
      <c r="BF78" s="92">
        <f t="shared" si="24"/>
        <v>162.31</v>
      </c>
      <c r="BG78" s="101">
        <f t="shared" si="25"/>
        <v>329.81</v>
      </c>
      <c r="BH78" s="102">
        <v>10</v>
      </c>
    </row>
    <row r="79" spans="1:120" ht="20.100000000000001" customHeight="1" x14ac:dyDescent="0.25">
      <c r="A79" s="198">
        <v>1688</v>
      </c>
      <c r="B79" s="202" t="s">
        <v>142</v>
      </c>
      <c r="C79" s="205" t="s">
        <v>103</v>
      </c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103"/>
      <c r="AB79" s="104"/>
      <c r="AC79" s="49">
        <f t="shared" si="20"/>
        <v>0</v>
      </c>
      <c r="AD79" s="70">
        <v>171.01</v>
      </c>
      <c r="AE79" s="92">
        <f t="shared" si="21"/>
        <v>171.01</v>
      </c>
      <c r="AF79" s="103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9">
        <f t="shared" si="22"/>
        <v>0</v>
      </c>
      <c r="BD79" s="105">
        <v>160.78</v>
      </c>
      <c r="BE79" s="92">
        <f t="shared" si="23"/>
        <v>160.78</v>
      </c>
      <c r="BF79" s="92">
        <f t="shared" si="24"/>
        <v>171.01</v>
      </c>
      <c r="BG79" s="101">
        <f t="shared" si="25"/>
        <v>331.78999999999996</v>
      </c>
      <c r="BH79" s="102">
        <v>11</v>
      </c>
    </row>
    <row r="80" spans="1:120" ht="20.100000000000001" customHeight="1" x14ac:dyDescent="0.25">
      <c r="A80" s="208">
        <v>5340</v>
      </c>
      <c r="B80" s="200" t="s">
        <v>136</v>
      </c>
      <c r="C80" s="200" t="s">
        <v>137</v>
      </c>
      <c r="D80" s="47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>
        <v>4</v>
      </c>
      <c r="R80" s="48"/>
      <c r="S80" s="48"/>
      <c r="T80" s="48"/>
      <c r="U80" s="48"/>
      <c r="V80" s="48"/>
      <c r="W80" s="48"/>
      <c r="X80" s="48"/>
      <c r="Y80" s="48"/>
      <c r="Z80" s="48"/>
      <c r="AA80" s="103"/>
      <c r="AB80" s="104"/>
      <c r="AC80" s="49">
        <f t="shared" si="20"/>
        <v>4</v>
      </c>
      <c r="AD80" s="70">
        <v>163.97</v>
      </c>
      <c r="AE80" s="92">
        <f t="shared" si="21"/>
        <v>167.97</v>
      </c>
      <c r="AF80" s="103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9">
        <f t="shared" si="22"/>
        <v>0</v>
      </c>
      <c r="BD80" s="105">
        <v>164.15</v>
      </c>
      <c r="BE80" s="92">
        <f t="shared" si="23"/>
        <v>164.15</v>
      </c>
      <c r="BF80" s="92">
        <f t="shared" si="24"/>
        <v>167.97</v>
      </c>
      <c r="BG80" s="101">
        <f t="shared" si="25"/>
        <v>332.12</v>
      </c>
      <c r="BH80" s="102">
        <v>12</v>
      </c>
    </row>
    <row r="81" spans="1:60" ht="20.100000000000001" customHeight="1" x14ac:dyDescent="0.25">
      <c r="A81" s="208">
        <v>4962</v>
      </c>
      <c r="B81" s="205" t="s">
        <v>63</v>
      </c>
      <c r="C81" s="205" t="s">
        <v>19</v>
      </c>
      <c r="D81" s="4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103"/>
      <c r="AB81" s="104"/>
      <c r="AC81" s="49">
        <f t="shared" si="20"/>
        <v>0</v>
      </c>
      <c r="AD81" s="70">
        <v>174.74</v>
      </c>
      <c r="AE81" s="92">
        <f t="shared" si="21"/>
        <v>174.74</v>
      </c>
      <c r="AF81" s="103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9">
        <f t="shared" si="22"/>
        <v>0</v>
      </c>
      <c r="BD81" s="105">
        <v>158.12</v>
      </c>
      <c r="BE81" s="92">
        <f t="shared" si="23"/>
        <v>158.12</v>
      </c>
      <c r="BF81" s="92">
        <f t="shared" si="24"/>
        <v>174.74</v>
      </c>
      <c r="BG81" s="101">
        <f t="shared" si="25"/>
        <v>332.86</v>
      </c>
      <c r="BH81" s="102">
        <v>13</v>
      </c>
    </row>
    <row r="82" spans="1:60" ht="20.100000000000001" customHeight="1" x14ac:dyDescent="0.25">
      <c r="A82" s="198">
        <v>873</v>
      </c>
      <c r="B82" s="201" t="s">
        <v>106</v>
      </c>
      <c r="C82" s="202" t="s">
        <v>138</v>
      </c>
      <c r="D82" s="57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>
        <v>4</v>
      </c>
      <c r="Z82" s="53"/>
      <c r="AA82" s="121"/>
      <c r="AB82" s="122"/>
      <c r="AC82" s="49">
        <f t="shared" si="20"/>
        <v>4</v>
      </c>
      <c r="AD82" s="70">
        <v>168.84</v>
      </c>
      <c r="AE82" s="92">
        <f t="shared" si="21"/>
        <v>172.84</v>
      </c>
      <c r="AF82" s="103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9">
        <f t="shared" si="22"/>
        <v>0</v>
      </c>
      <c r="BD82" s="105">
        <v>166.16</v>
      </c>
      <c r="BE82" s="92">
        <f t="shared" si="23"/>
        <v>166.16</v>
      </c>
      <c r="BF82" s="92">
        <f t="shared" si="24"/>
        <v>172.84</v>
      </c>
      <c r="BG82" s="101">
        <f t="shared" si="25"/>
        <v>339</v>
      </c>
      <c r="BH82" s="102">
        <v>14</v>
      </c>
    </row>
    <row r="83" spans="1:60" ht="20.100000000000001" customHeight="1" x14ac:dyDescent="0.25">
      <c r="A83" s="198">
        <v>1773</v>
      </c>
      <c r="B83" s="205" t="s">
        <v>135</v>
      </c>
      <c r="C83" s="205" t="s">
        <v>181</v>
      </c>
      <c r="D83" s="47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>
        <v>4</v>
      </c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103"/>
      <c r="AB83" s="104"/>
      <c r="AC83" s="49">
        <f t="shared" si="20"/>
        <v>4</v>
      </c>
      <c r="AD83" s="70">
        <v>177.97</v>
      </c>
      <c r="AE83" s="92">
        <f t="shared" si="21"/>
        <v>181.97</v>
      </c>
      <c r="AF83" s="103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9">
        <f t="shared" si="22"/>
        <v>0</v>
      </c>
      <c r="BD83" s="105">
        <v>159.30000000000001</v>
      </c>
      <c r="BE83" s="92">
        <f t="shared" si="23"/>
        <v>159.30000000000001</v>
      </c>
      <c r="BF83" s="92">
        <f t="shared" si="24"/>
        <v>181.97</v>
      </c>
      <c r="BG83" s="101">
        <f t="shared" si="25"/>
        <v>341.27</v>
      </c>
      <c r="BH83" s="102">
        <v>15</v>
      </c>
    </row>
    <row r="84" spans="1:60" ht="20.100000000000001" customHeight="1" x14ac:dyDescent="0.25">
      <c r="A84" s="204" t="s">
        <v>207</v>
      </c>
      <c r="B84" s="205" t="s">
        <v>206</v>
      </c>
      <c r="C84" s="205" t="s">
        <v>205</v>
      </c>
      <c r="D84" s="47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>
        <v>4</v>
      </c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103"/>
      <c r="AB84" s="104"/>
      <c r="AC84" s="49">
        <f t="shared" si="20"/>
        <v>4</v>
      </c>
      <c r="AD84" s="70">
        <v>180.06</v>
      </c>
      <c r="AE84" s="92">
        <f t="shared" si="21"/>
        <v>184.06</v>
      </c>
      <c r="AF84" s="103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>
        <v>4</v>
      </c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9">
        <f t="shared" si="22"/>
        <v>4</v>
      </c>
      <c r="BD84" s="105">
        <v>162.07</v>
      </c>
      <c r="BE84" s="92">
        <f t="shared" si="23"/>
        <v>166.07</v>
      </c>
      <c r="BF84" s="92">
        <f t="shared" si="24"/>
        <v>184.06</v>
      </c>
      <c r="BG84" s="101">
        <f t="shared" si="25"/>
        <v>350.13</v>
      </c>
      <c r="BH84" s="102">
        <v>16</v>
      </c>
    </row>
    <row r="85" spans="1:60" ht="20.100000000000001" customHeight="1" x14ac:dyDescent="0.25">
      <c r="A85" s="198">
        <v>873</v>
      </c>
      <c r="B85" s="201" t="s">
        <v>106</v>
      </c>
      <c r="C85" s="202" t="s">
        <v>138</v>
      </c>
      <c r="D85" s="50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110"/>
      <c r="AB85" s="111"/>
      <c r="AC85" s="49">
        <f t="shared" si="20"/>
        <v>0</v>
      </c>
      <c r="AD85" s="70">
        <v>178.64</v>
      </c>
      <c r="AE85" s="92">
        <f t="shared" si="21"/>
        <v>178.64</v>
      </c>
      <c r="AF85" s="110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49">
        <f t="shared" si="22"/>
        <v>0</v>
      </c>
      <c r="BD85" s="105">
        <v>175.28</v>
      </c>
      <c r="BE85" s="92">
        <f t="shared" si="23"/>
        <v>175.28</v>
      </c>
      <c r="BF85" s="92">
        <f t="shared" si="24"/>
        <v>178.64</v>
      </c>
      <c r="BG85" s="101">
        <f t="shared" si="25"/>
        <v>353.91999999999996</v>
      </c>
      <c r="BH85" s="102">
        <v>17</v>
      </c>
    </row>
    <row r="86" spans="1:60" ht="20.100000000000001" customHeight="1" x14ac:dyDescent="0.25">
      <c r="A86" s="198">
        <v>5063</v>
      </c>
      <c r="B86" s="202" t="s">
        <v>38</v>
      </c>
      <c r="C86" s="202" t="s">
        <v>46</v>
      </c>
      <c r="D86" s="57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121"/>
      <c r="AB86" s="122"/>
      <c r="AC86" s="49">
        <f t="shared" si="20"/>
        <v>0</v>
      </c>
      <c r="AD86" s="70">
        <v>179.81</v>
      </c>
      <c r="AE86" s="92">
        <f t="shared" si="21"/>
        <v>179.81</v>
      </c>
      <c r="AF86" s="103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9">
        <f t="shared" si="22"/>
        <v>0</v>
      </c>
      <c r="BD86" s="105">
        <v>174.27</v>
      </c>
      <c r="BE86" s="92">
        <f t="shared" si="23"/>
        <v>174.27</v>
      </c>
      <c r="BF86" s="92">
        <f t="shared" si="24"/>
        <v>179.81</v>
      </c>
      <c r="BG86" s="101">
        <f t="shared" si="25"/>
        <v>354.08000000000004</v>
      </c>
      <c r="BH86" s="102">
        <v>18</v>
      </c>
    </row>
    <row r="87" spans="1:60" ht="20.100000000000001" customHeight="1" x14ac:dyDescent="0.25">
      <c r="A87" s="198">
        <v>599</v>
      </c>
      <c r="B87" s="200" t="s">
        <v>107</v>
      </c>
      <c r="C87" s="200" t="s">
        <v>108</v>
      </c>
      <c r="D87" s="57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121"/>
      <c r="AB87" s="122"/>
      <c r="AC87" s="49">
        <f t="shared" si="20"/>
        <v>0</v>
      </c>
      <c r="AD87" s="105">
        <v>162.96</v>
      </c>
      <c r="AE87" s="92">
        <f t="shared" si="21"/>
        <v>162.96</v>
      </c>
      <c r="AF87" s="103"/>
      <c r="AG87" s="48"/>
      <c r="AH87" s="48"/>
      <c r="AI87" s="48">
        <v>4</v>
      </c>
      <c r="AJ87" s="48"/>
      <c r="AK87" s="48"/>
      <c r="AL87" s="48"/>
      <c r="AM87" s="48"/>
      <c r="AN87" s="48"/>
      <c r="AO87" s="48"/>
      <c r="AP87" s="48"/>
      <c r="AQ87" s="48"/>
      <c r="AR87" s="48"/>
      <c r="AS87" s="48">
        <v>4</v>
      </c>
      <c r="AT87" s="48"/>
      <c r="AU87" s="48"/>
      <c r="AV87" s="48"/>
      <c r="AW87" s="48"/>
      <c r="AX87" s="48"/>
      <c r="AY87" s="48"/>
      <c r="AZ87" s="48"/>
      <c r="BA87" s="48"/>
      <c r="BB87" s="48"/>
      <c r="BC87" s="49">
        <f t="shared" si="22"/>
        <v>8</v>
      </c>
      <c r="BD87" s="105">
        <v>192.46</v>
      </c>
      <c r="BE87" s="92">
        <f t="shared" si="23"/>
        <v>200.46</v>
      </c>
      <c r="BF87" s="92">
        <f t="shared" si="24"/>
        <v>162.96</v>
      </c>
      <c r="BG87" s="101">
        <f t="shared" si="25"/>
        <v>363.42</v>
      </c>
      <c r="BH87" s="102">
        <v>19</v>
      </c>
    </row>
    <row r="88" spans="1:60" ht="20.100000000000001" customHeight="1" x14ac:dyDescent="0.25">
      <c r="A88" s="198">
        <v>3447</v>
      </c>
      <c r="B88" s="205" t="s">
        <v>204</v>
      </c>
      <c r="C88" s="205" t="s">
        <v>35</v>
      </c>
      <c r="D88" s="57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>
        <v>4</v>
      </c>
      <c r="Y88" s="53">
        <v>4</v>
      </c>
      <c r="Z88" s="53"/>
      <c r="AA88" s="121"/>
      <c r="AB88" s="122"/>
      <c r="AC88" s="49">
        <f t="shared" si="20"/>
        <v>8</v>
      </c>
      <c r="AD88" s="70">
        <v>191.87</v>
      </c>
      <c r="AE88" s="92">
        <f t="shared" si="21"/>
        <v>199.87</v>
      </c>
      <c r="AF88" s="103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>
        <v>4</v>
      </c>
      <c r="BA88" s="48"/>
      <c r="BB88" s="48"/>
      <c r="BC88" s="49">
        <f t="shared" si="22"/>
        <v>4</v>
      </c>
      <c r="BD88" s="105">
        <v>164.33</v>
      </c>
      <c r="BE88" s="92">
        <f t="shared" si="23"/>
        <v>168.33</v>
      </c>
      <c r="BF88" s="92">
        <f t="shared" si="24"/>
        <v>199.87</v>
      </c>
      <c r="BG88" s="101">
        <f t="shared" si="25"/>
        <v>368.20000000000005</v>
      </c>
      <c r="BH88" s="102">
        <v>20</v>
      </c>
    </row>
    <row r="89" spans="1:60" ht="20.100000000000001" customHeight="1" x14ac:dyDescent="0.25">
      <c r="A89" s="198">
        <v>5158</v>
      </c>
      <c r="B89" s="202" t="s">
        <v>47</v>
      </c>
      <c r="C89" s="202" t="s">
        <v>46</v>
      </c>
      <c r="D89" s="57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>
        <v>4</v>
      </c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121"/>
      <c r="AB89" s="122"/>
      <c r="AC89" s="49">
        <f t="shared" si="20"/>
        <v>4</v>
      </c>
      <c r="AD89" s="70">
        <v>191.91</v>
      </c>
      <c r="AE89" s="92">
        <f t="shared" si="21"/>
        <v>195.91</v>
      </c>
      <c r="AF89" s="103"/>
      <c r="AG89" s="48"/>
      <c r="AH89" s="48"/>
      <c r="AI89" s="48">
        <v>4</v>
      </c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9">
        <f t="shared" si="22"/>
        <v>4</v>
      </c>
      <c r="BD89" s="70">
        <v>187.15</v>
      </c>
      <c r="BE89" s="92">
        <f t="shared" si="23"/>
        <v>191.15</v>
      </c>
      <c r="BF89" s="92">
        <f t="shared" si="24"/>
        <v>195.91</v>
      </c>
      <c r="BG89" s="101">
        <f t="shared" si="25"/>
        <v>387.06</v>
      </c>
      <c r="BH89" s="102">
        <v>21</v>
      </c>
    </row>
    <row r="90" spans="1:60" ht="20.100000000000001" customHeight="1" x14ac:dyDescent="0.25">
      <c r="A90" s="198">
        <v>599</v>
      </c>
      <c r="B90" s="205" t="s">
        <v>107</v>
      </c>
      <c r="C90" s="205" t="s">
        <v>108</v>
      </c>
      <c r="D90" s="50"/>
      <c r="E90" s="51"/>
      <c r="F90" s="51"/>
      <c r="G90" s="51"/>
      <c r="H90" s="51"/>
      <c r="I90" s="216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110"/>
      <c r="AB90" s="111"/>
      <c r="AC90" s="49">
        <f t="shared" si="20"/>
        <v>0</v>
      </c>
      <c r="AD90" s="70">
        <v>202.18</v>
      </c>
      <c r="AE90" s="92">
        <f t="shared" si="21"/>
        <v>202.18</v>
      </c>
      <c r="AF90" s="110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>
        <v>4</v>
      </c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49">
        <f t="shared" si="22"/>
        <v>4</v>
      </c>
      <c r="BD90" s="105">
        <v>184.59</v>
      </c>
      <c r="BE90" s="92">
        <f t="shared" si="23"/>
        <v>188.59</v>
      </c>
      <c r="BF90" s="92">
        <f t="shared" si="24"/>
        <v>202.18</v>
      </c>
      <c r="BG90" s="101">
        <f t="shared" si="25"/>
        <v>390.77</v>
      </c>
      <c r="BH90" s="102">
        <v>22</v>
      </c>
    </row>
    <row r="91" spans="1:60" ht="20.100000000000001" customHeight="1" x14ac:dyDescent="0.25">
      <c r="A91" s="198" t="s">
        <v>203</v>
      </c>
      <c r="B91" s="242" t="s">
        <v>234</v>
      </c>
      <c r="C91" s="202" t="s">
        <v>138</v>
      </c>
      <c r="D91" s="50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110"/>
      <c r="AB91" s="111"/>
      <c r="AC91" s="49">
        <f t="shared" si="20"/>
        <v>0</v>
      </c>
      <c r="AD91" s="70">
        <v>205.25</v>
      </c>
      <c r="AE91" s="92">
        <f t="shared" si="21"/>
        <v>205.25</v>
      </c>
      <c r="AF91" s="110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49">
        <f t="shared" si="22"/>
        <v>0</v>
      </c>
      <c r="BD91" s="105">
        <v>203.37</v>
      </c>
      <c r="BE91" s="92">
        <f t="shared" si="23"/>
        <v>203.37</v>
      </c>
      <c r="BF91" s="92">
        <f t="shared" si="24"/>
        <v>205.25</v>
      </c>
      <c r="BG91" s="101">
        <f t="shared" si="25"/>
        <v>408.62</v>
      </c>
      <c r="BH91" s="102">
        <v>23</v>
      </c>
    </row>
    <row r="92" spans="1:60" ht="20.100000000000001" customHeight="1" x14ac:dyDescent="0.25">
      <c r="A92" s="199" t="s">
        <v>58</v>
      </c>
      <c r="B92" s="242" t="s">
        <v>133</v>
      </c>
      <c r="C92" s="242" t="s">
        <v>208</v>
      </c>
      <c r="D92" s="64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>
        <v>4</v>
      </c>
      <c r="P92" s="65"/>
      <c r="Q92" s="65">
        <v>4</v>
      </c>
      <c r="R92" s="65"/>
      <c r="S92" s="65"/>
      <c r="T92" s="65"/>
      <c r="U92" s="65"/>
      <c r="V92" s="65"/>
      <c r="W92" s="65"/>
      <c r="X92" s="65"/>
      <c r="Y92" s="65"/>
      <c r="Z92" s="65"/>
      <c r="AA92" s="148"/>
      <c r="AB92" s="149"/>
      <c r="AC92" s="49">
        <f t="shared" si="20"/>
        <v>8</v>
      </c>
      <c r="AD92" s="70">
        <v>216.63</v>
      </c>
      <c r="AE92" s="92">
        <f t="shared" si="21"/>
        <v>224.63</v>
      </c>
      <c r="AF92" s="110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>
        <v>4</v>
      </c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49">
        <f t="shared" si="22"/>
        <v>4</v>
      </c>
      <c r="BD92" s="105">
        <v>211.8</v>
      </c>
      <c r="BE92" s="92">
        <f t="shared" si="23"/>
        <v>215.8</v>
      </c>
      <c r="BF92" s="92">
        <f t="shared" si="24"/>
        <v>224.63</v>
      </c>
      <c r="BG92" s="101">
        <f t="shared" si="25"/>
        <v>440.43</v>
      </c>
      <c r="BH92" s="102">
        <v>24</v>
      </c>
    </row>
    <row r="93" spans="1:60" ht="20.100000000000001" customHeight="1" x14ac:dyDescent="0.25">
      <c r="A93" s="198" t="s">
        <v>144</v>
      </c>
      <c r="B93" s="205" t="s">
        <v>133</v>
      </c>
      <c r="C93" s="205" t="s">
        <v>145</v>
      </c>
      <c r="D93" s="64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>
        <v>4</v>
      </c>
      <c r="P93" s="65">
        <v>4</v>
      </c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148"/>
      <c r="AB93" s="149"/>
      <c r="AC93" s="49">
        <f t="shared" si="20"/>
        <v>8</v>
      </c>
      <c r="AD93" s="70">
        <v>263.48</v>
      </c>
      <c r="AE93" s="92">
        <f t="shared" si="21"/>
        <v>271.48</v>
      </c>
      <c r="AF93" s="110"/>
      <c r="AG93" s="51"/>
      <c r="AH93" s="51"/>
      <c r="AI93" s="51"/>
      <c r="AJ93" s="51"/>
      <c r="AK93" s="51">
        <v>4</v>
      </c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>
        <v>4</v>
      </c>
      <c r="BA93" s="51"/>
      <c r="BB93" s="51"/>
      <c r="BC93" s="49">
        <f t="shared" si="22"/>
        <v>8</v>
      </c>
      <c r="BD93" s="105">
        <v>255.58</v>
      </c>
      <c r="BE93" s="92">
        <f t="shared" si="23"/>
        <v>263.58000000000004</v>
      </c>
      <c r="BF93" s="92">
        <f t="shared" si="24"/>
        <v>271.48</v>
      </c>
      <c r="BG93" s="101">
        <f t="shared" si="25"/>
        <v>535.06000000000006</v>
      </c>
      <c r="BH93" s="102">
        <v>25</v>
      </c>
    </row>
    <row r="94" spans="1:60" ht="20.100000000000001" customHeight="1" x14ac:dyDescent="0.25">
      <c r="A94" s="208">
        <v>1811</v>
      </c>
      <c r="B94" s="205" t="s">
        <v>11</v>
      </c>
      <c r="C94" s="243" t="s">
        <v>7</v>
      </c>
      <c r="D94" s="65"/>
      <c r="E94" s="65"/>
      <c r="F94" s="65"/>
      <c r="G94" s="65"/>
      <c r="H94" s="65"/>
      <c r="I94" s="53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148"/>
      <c r="AB94" s="149"/>
      <c r="AC94" s="49">
        <f t="shared" si="20"/>
        <v>0</v>
      </c>
      <c r="AD94" s="70">
        <v>141.55000000000001</v>
      </c>
      <c r="AE94" s="92">
        <f t="shared" si="21"/>
        <v>141.55000000000001</v>
      </c>
      <c r="AF94" s="110"/>
      <c r="AG94" s="51">
        <v>4</v>
      </c>
      <c r="AH94" s="51"/>
      <c r="AI94" s="51">
        <v>4</v>
      </c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 t="s">
        <v>241</v>
      </c>
      <c r="AW94" s="51" t="s">
        <v>241</v>
      </c>
      <c r="AX94" s="51"/>
      <c r="AY94" s="51"/>
      <c r="AZ94" s="51"/>
      <c r="BA94" s="51"/>
      <c r="BB94" s="51"/>
      <c r="BC94" s="49">
        <f t="shared" si="22"/>
        <v>8</v>
      </c>
      <c r="BD94" s="105">
        <v>555</v>
      </c>
      <c r="BE94" s="92">
        <f t="shared" si="23"/>
        <v>563</v>
      </c>
      <c r="BF94" s="92">
        <f t="shared" si="24"/>
        <v>141.55000000000001</v>
      </c>
      <c r="BG94" s="101">
        <f t="shared" si="25"/>
        <v>704.55</v>
      </c>
      <c r="BH94" s="102">
        <v>26</v>
      </c>
    </row>
    <row r="95" spans="1:60" ht="20.100000000000001" customHeight="1" x14ac:dyDescent="0.25">
      <c r="A95" s="253" t="s">
        <v>48</v>
      </c>
      <c r="B95" s="254" t="s">
        <v>150</v>
      </c>
      <c r="C95" s="255" t="s">
        <v>151</v>
      </c>
      <c r="D95" s="51" t="s">
        <v>241</v>
      </c>
      <c r="E95" s="51">
        <v>4</v>
      </c>
      <c r="F95" s="51"/>
      <c r="G95" s="51"/>
      <c r="H95" s="51"/>
      <c r="I95" s="51"/>
      <c r="J95" s="51"/>
      <c r="K95" s="51">
        <v>4</v>
      </c>
      <c r="L95" s="51"/>
      <c r="M95" s="51"/>
      <c r="N95" s="51"/>
      <c r="O95" s="51">
        <v>4</v>
      </c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110"/>
      <c r="AB95" s="111"/>
      <c r="AC95" s="49">
        <f t="shared" si="20"/>
        <v>12</v>
      </c>
      <c r="AD95" s="70">
        <v>555</v>
      </c>
      <c r="AE95" s="92">
        <f t="shared" si="21"/>
        <v>567</v>
      </c>
      <c r="AF95" s="110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>
        <v>4</v>
      </c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49">
        <f t="shared" si="22"/>
        <v>4</v>
      </c>
      <c r="BD95" s="105">
        <v>224.28</v>
      </c>
      <c r="BE95" s="92">
        <f t="shared" si="23"/>
        <v>228.28</v>
      </c>
      <c r="BF95" s="92">
        <f t="shared" si="24"/>
        <v>567</v>
      </c>
      <c r="BG95" s="101">
        <f t="shared" si="25"/>
        <v>795.28</v>
      </c>
      <c r="BH95" s="102">
        <v>27</v>
      </c>
    </row>
    <row r="96" spans="1:60" ht="20.100000000000001" customHeight="1" thickBot="1" x14ac:dyDescent="0.3">
      <c r="A96" s="186"/>
      <c r="B96" s="187"/>
      <c r="C96" s="244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124"/>
      <c r="AB96" s="125"/>
      <c r="AC96" s="56">
        <f t="shared" si="20"/>
        <v>0</v>
      </c>
      <c r="AD96" s="71"/>
      <c r="AE96" s="117">
        <f t="shared" si="21"/>
        <v>0</v>
      </c>
      <c r="AF96" s="126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6">
        <f t="shared" si="22"/>
        <v>0</v>
      </c>
      <c r="BD96" s="71"/>
      <c r="BE96" s="117">
        <f t="shared" si="23"/>
        <v>0</v>
      </c>
      <c r="BF96" s="117">
        <f t="shared" si="24"/>
        <v>0</v>
      </c>
      <c r="BG96" s="118">
        <f t="shared" si="25"/>
        <v>0</v>
      </c>
      <c r="BH96" s="119">
        <v>28</v>
      </c>
    </row>
    <row r="97" spans="1:61" ht="33" customHeight="1" thickTop="1" thickBot="1" x14ac:dyDescent="0.3">
      <c r="A97" s="4"/>
      <c r="B97" s="4"/>
      <c r="C97" s="16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3"/>
      <c r="AB97" s="128"/>
      <c r="AC97" s="129"/>
      <c r="AD97" s="129"/>
      <c r="AE97" s="130"/>
      <c r="AF97" s="123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9"/>
      <c r="BD97" s="129"/>
      <c r="BE97" s="130"/>
      <c r="BF97" s="130"/>
      <c r="BG97" s="131"/>
      <c r="BH97" s="132"/>
    </row>
    <row r="98" spans="1:61" s="21" customFormat="1" ht="22.5" customHeight="1" thickBot="1" x14ac:dyDescent="0.4">
      <c r="A98" s="22"/>
      <c r="B98" s="19" t="s">
        <v>156</v>
      </c>
      <c r="C98" s="23"/>
      <c r="D98" s="133" t="s">
        <v>2</v>
      </c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4"/>
      <c r="AB98" s="134"/>
      <c r="AC98" s="135"/>
      <c r="AD98" s="135"/>
      <c r="AE98" s="136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5"/>
      <c r="BD98" s="135"/>
      <c r="BE98" s="136"/>
      <c r="BF98" s="136"/>
      <c r="BG98" s="137"/>
      <c r="BH98" s="138"/>
    </row>
    <row r="99" spans="1:61" ht="130.5" customHeight="1" thickBot="1" x14ac:dyDescent="0.3">
      <c r="A99" s="91" t="s">
        <v>90</v>
      </c>
      <c r="B99" s="91" t="s">
        <v>91</v>
      </c>
      <c r="C99" s="91" t="s">
        <v>0</v>
      </c>
      <c r="D99" s="83"/>
      <c r="E99" s="83">
        <v>1</v>
      </c>
      <c r="F99" s="83">
        <v>2</v>
      </c>
      <c r="G99" s="83">
        <v>3</v>
      </c>
      <c r="H99" s="83">
        <v>4</v>
      </c>
      <c r="I99" s="83">
        <v>5</v>
      </c>
      <c r="J99" s="83" t="s">
        <v>92</v>
      </c>
      <c r="K99" s="83" t="s">
        <v>101</v>
      </c>
      <c r="L99" s="83" t="s">
        <v>93</v>
      </c>
      <c r="M99" s="83" t="s">
        <v>94</v>
      </c>
      <c r="N99" s="83" t="s">
        <v>95</v>
      </c>
      <c r="O99" s="83">
        <v>7</v>
      </c>
      <c r="P99" s="83">
        <v>8</v>
      </c>
      <c r="Q99" s="83">
        <v>9</v>
      </c>
      <c r="R99" s="83" t="s">
        <v>96</v>
      </c>
      <c r="S99" s="83" t="s">
        <v>97</v>
      </c>
      <c r="T99" s="83" t="s">
        <v>98</v>
      </c>
      <c r="U99" s="83" t="s">
        <v>99</v>
      </c>
      <c r="V99" s="83" t="s">
        <v>100</v>
      </c>
      <c r="W99" s="83">
        <v>11</v>
      </c>
      <c r="X99" s="83">
        <v>12</v>
      </c>
      <c r="Y99" s="83">
        <v>13</v>
      </c>
      <c r="Z99" s="83"/>
      <c r="AA99" s="83" t="s">
        <v>0</v>
      </c>
      <c r="AB99" s="83" t="s">
        <v>1</v>
      </c>
      <c r="AC99" s="89" t="s">
        <v>83</v>
      </c>
      <c r="AD99" s="89" t="s">
        <v>87</v>
      </c>
      <c r="AE99" s="90" t="s">
        <v>88</v>
      </c>
      <c r="AF99" s="88"/>
      <c r="AG99" s="83">
        <v>1</v>
      </c>
      <c r="AH99" s="83">
        <v>2</v>
      </c>
      <c r="AI99" s="83">
        <v>3</v>
      </c>
      <c r="AJ99" s="83">
        <v>4</v>
      </c>
      <c r="AK99" s="83">
        <v>5</v>
      </c>
      <c r="AL99" s="83" t="s">
        <v>92</v>
      </c>
      <c r="AM99" s="83" t="s">
        <v>101</v>
      </c>
      <c r="AN99" s="83" t="s">
        <v>93</v>
      </c>
      <c r="AO99" s="83" t="s">
        <v>94</v>
      </c>
      <c r="AP99" s="83" t="s">
        <v>95</v>
      </c>
      <c r="AQ99" s="83">
        <v>7</v>
      </c>
      <c r="AR99" s="83">
        <v>8</v>
      </c>
      <c r="AS99" s="83">
        <v>9</v>
      </c>
      <c r="AT99" s="83" t="s">
        <v>96</v>
      </c>
      <c r="AU99" s="83" t="s">
        <v>97</v>
      </c>
      <c r="AV99" s="83" t="s">
        <v>98</v>
      </c>
      <c r="AW99" s="83" t="s">
        <v>99</v>
      </c>
      <c r="AX99" s="83" t="s">
        <v>100</v>
      </c>
      <c r="AY99" s="83">
        <v>11</v>
      </c>
      <c r="AZ99" s="83">
        <v>12</v>
      </c>
      <c r="BA99" s="83">
        <v>13</v>
      </c>
      <c r="BB99" s="83"/>
      <c r="BC99" s="84" t="s">
        <v>3</v>
      </c>
      <c r="BD99" s="84" t="s">
        <v>84</v>
      </c>
      <c r="BE99" s="85" t="s">
        <v>89</v>
      </c>
      <c r="BF99" s="85" t="s">
        <v>85</v>
      </c>
      <c r="BG99" s="86" t="s">
        <v>86</v>
      </c>
      <c r="BH99" s="87" t="s">
        <v>82</v>
      </c>
      <c r="BI99" s="6"/>
    </row>
    <row r="100" spans="1:61" s="6" customFormat="1" ht="18.75" customHeight="1" thickTop="1" x14ac:dyDescent="0.25">
      <c r="A100" s="198">
        <v>534</v>
      </c>
      <c r="B100" s="202" t="s">
        <v>36</v>
      </c>
      <c r="C100" s="202" t="s">
        <v>14</v>
      </c>
      <c r="D100" s="44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93"/>
      <c r="AB100" s="94"/>
      <c r="AC100" s="46">
        <f t="shared" ref="AC100:AC110" si="26">SUM(D100:Z100)</f>
        <v>0</v>
      </c>
      <c r="AD100" s="120">
        <v>144.93</v>
      </c>
      <c r="AE100" s="96">
        <f t="shared" ref="AE100:AE110" si="27">SUM(AC100:AD100)</f>
        <v>144.93</v>
      </c>
      <c r="AF100" s="93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6">
        <f t="shared" ref="BC100:BC110" si="28">SUM(AF100:BB100)</f>
        <v>0</v>
      </c>
      <c r="BD100" s="120">
        <v>141.19</v>
      </c>
      <c r="BE100" s="96">
        <f t="shared" ref="BE100:BE110" si="29">SUM(BC100:BD100)</f>
        <v>141.19</v>
      </c>
      <c r="BF100" s="96">
        <f t="shared" ref="BF100:BF110" si="30">SUM(AE100)</f>
        <v>144.93</v>
      </c>
      <c r="BG100" s="97">
        <f t="shared" ref="BG100:BG110" si="31">SUM(BE100:BF100)</f>
        <v>286.12</v>
      </c>
      <c r="BH100" s="98">
        <v>1</v>
      </c>
    </row>
    <row r="101" spans="1:61" s="6" customFormat="1" ht="18.75" customHeight="1" x14ac:dyDescent="0.25">
      <c r="A101" s="256">
        <v>4357</v>
      </c>
      <c r="B101" s="257" t="s">
        <v>33</v>
      </c>
      <c r="C101" s="202" t="s">
        <v>34</v>
      </c>
      <c r="D101" s="69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146"/>
      <c r="AB101" s="152"/>
      <c r="AC101" s="49">
        <f t="shared" si="26"/>
        <v>0</v>
      </c>
      <c r="AD101" s="105">
        <v>145.1</v>
      </c>
      <c r="AE101" s="92">
        <f t="shared" si="27"/>
        <v>145.1</v>
      </c>
      <c r="AF101" s="146"/>
      <c r="AG101" s="63"/>
      <c r="AH101" s="63"/>
      <c r="AI101" s="63">
        <v>4</v>
      </c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49">
        <f t="shared" si="28"/>
        <v>4</v>
      </c>
      <c r="BD101" s="154">
        <v>142.69999999999999</v>
      </c>
      <c r="BE101" s="92">
        <f t="shared" si="29"/>
        <v>146.69999999999999</v>
      </c>
      <c r="BF101" s="92">
        <f t="shared" si="30"/>
        <v>145.1</v>
      </c>
      <c r="BG101" s="101">
        <f t="shared" si="31"/>
        <v>291.79999999999995</v>
      </c>
      <c r="BH101" s="153">
        <v>2</v>
      </c>
      <c r="BI101" s="17"/>
    </row>
    <row r="102" spans="1:61" s="6" customFormat="1" ht="18.75" customHeight="1" x14ac:dyDescent="0.25">
      <c r="A102" s="198">
        <v>154</v>
      </c>
      <c r="B102" s="201" t="s">
        <v>153</v>
      </c>
      <c r="C102" s="202" t="s">
        <v>17</v>
      </c>
      <c r="D102" s="69"/>
      <c r="E102" s="63"/>
      <c r="F102" s="63"/>
      <c r="G102" s="63">
        <v>4</v>
      </c>
      <c r="H102" s="63">
        <v>4</v>
      </c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>
        <v>4</v>
      </c>
      <c r="Y102" s="63"/>
      <c r="Z102" s="63"/>
      <c r="AA102" s="146"/>
      <c r="AB102" s="152"/>
      <c r="AC102" s="49">
        <f t="shared" si="26"/>
        <v>12</v>
      </c>
      <c r="AD102" s="70">
        <v>149.84</v>
      </c>
      <c r="AE102" s="92">
        <f t="shared" si="27"/>
        <v>161.84</v>
      </c>
      <c r="AF102" s="146"/>
      <c r="AG102" s="63"/>
      <c r="AH102" s="63"/>
      <c r="AI102" s="63"/>
      <c r="AJ102" s="63">
        <v>4</v>
      </c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49">
        <f t="shared" si="28"/>
        <v>4</v>
      </c>
      <c r="BD102" s="154">
        <v>142.27000000000001</v>
      </c>
      <c r="BE102" s="112">
        <f t="shared" si="29"/>
        <v>146.27000000000001</v>
      </c>
      <c r="BF102" s="112">
        <f t="shared" si="30"/>
        <v>161.84</v>
      </c>
      <c r="BG102" s="114">
        <f t="shared" si="31"/>
        <v>308.11</v>
      </c>
      <c r="BH102" s="153">
        <v>3</v>
      </c>
      <c r="BI102" s="17"/>
    </row>
    <row r="103" spans="1:61" s="6" customFormat="1" ht="18.75" customHeight="1" x14ac:dyDescent="0.25">
      <c r="A103" s="198" t="s">
        <v>57</v>
      </c>
      <c r="B103" s="205" t="s">
        <v>37</v>
      </c>
      <c r="C103" s="205" t="s">
        <v>23</v>
      </c>
      <c r="D103" s="69"/>
      <c r="E103" s="63"/>
      <c r="F103" s="63">
        <v>4</v>
      </c>
      <c r="G103" s="63"/>
      <c r="H103" s="63"/>
      <c r="I103" s="63"/>
      <c r="J103" s="63"/>
      <c r="K103" s="63"/>
      <c r="L103" s="63"/>
      <c r="M103" s="63"/>
      <c r="N103" s="63"/>
      <c r="O103" s="63">
        <v>4</v>
      </c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146"/>
      <c r="AB103" s="152"/>
      <c r="AC103" s="49">
        <f t="shared" si="26"/>
        <v>8</v>
      </c>
      <c r="AD103" s="70">
        <v>153.1</v>
      </c>
      <c r="AE103" s="92">
        <f t="shared" si="27"/>
        <v>161.1</v>
      </c>
      <c r="AF103" s="146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>
        <v>4</v>
      </c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49">
        <f t="shared" si="28"/>
        <v>4</v>
      </c>
      <c r="BD103" s="154">
        <v>153.24</v>
      </c>
      <c r="BE103" s="92">
        <f t="shared" si="29"/>
        <v>157.24</v>
      </c>
      <c r="BF103" s="92">
        <f t="shared" si="30"/>
        <v>161.1</v>
      </c>
      <c r="BG103" s="101">
        <f t="shared" si="31"/>
        <v>318.34000000000003</v>
      </c>
      <c r="BH103" s="153">
        <v>4</v>
      </c>
    </row>
    <row r="104" spans="1:61" s="6" customFormat="1" ht="18.75" customHeight="1" x14ac:dyDescent="0.25">
      <c r="A104" s="198" t="s">
        <v>50</v>
      </c>
      <c r="B104" s="202" t="s">
        <v>147</v>
      </c>
      <c r="C104" s="202" t="s">
        <v>148</v>
      </c>
      <c r="D104" s="47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>
        <v>4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103"/>
      <c r="AB104" s="104"/>
      <c r="AC104" s="49">
        <f t="shared" si="26"/>
        <v>4</v>
      </c>
      <c r="AD104" s="70">
        <v>159.09</v>
      </c>
      <c r="AE104" s="92">
        <f t="shared" si="27"/>
        <v>163.09</v>
      </c>
      <c r="AF104" s="103"/>
      <c r="AG104" s="48"/>
      <c r="AH104" s="48"/>
      <c r="AI104" s="48"/>
      <c r="AJ104" s="48"/>
      <c r="AK104" s="48">
        <v>4</v>
      </c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>
        <v>4</v>
      </c>
      <c r="BB104" s="48"/>
      <c r="BC104" s="49">
        <f t="shared" si="28"/>
        <v>8</v>
      </c>
      <c r="BD104" s="105">
        <v>148.61000000000001</v>
      </c>
      <c r="BE104" s="92">
        <f t="shared" si="29"/>
        <v>156.61000000000001</v>
      </c>
      <c r="BF104" s="92">
        <f t="shared" si="30"/>
        <v>163.09</v>
      </c>
      <c r="BG104" s="101">
        <f t="shared" si="31"/>
        <v>319.70000000000005</v>
      </c>
      <c r="BH104" s="102">
        <v>5</v>
      </c>
    </row>
    <row r="105" spans="1:61" s="6" customFormat="1" ht="18.75" customHeight="1" x14ac:dyDescent="0.25">
      <c r="A105" s="198">
        <v>40</v>
      </c>
      <c r="B105" s="201" t="s">
        <v>12</v>
      </c>
      <c r="C105" s="202" t="s">
        <v>13</v>
      </c>
      <c r="D105" s="47"/>
      <c r="E105" s="48"/>
      <c r="F105" s="48"/>
      <c r="G105" s="48"/>
      <c r="H105" s="48">
        <v>4</v>
      </c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>
        <v>4</v>
      </c>
      <c r="Y105" s="48"/>
      <c r="Z105" s="48"/>
      <c r="AA105" s="103"/>
      <c r="AB105" s="104"/>
      <c r="AC105" s="49">
        <f t="shared" si="26"/>
        <v>8</v>
      </c>
      <c r="AD105" s="70">
        <v>157.13999999999999</v>
      </c>
      <c r="AE105" s="92">
        <f t="shared" si="27"/>
        <v>165.14</v>
      </c>
      <c r="AF105" s="103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9">
        <f t="shared" si="28"/>
        <v>0</v>
      </c>
      <c r="BD105" s="105">
        <v>155.02000000000001</v>
      </c>
      <c r="BE105" s="92">
        <f t="shared" si="29"/>
        <v>155.02000000000001</v>
      </c>
      <c r="BF105" s="92">
        <f t="shared" si="30"/>
        <v>165.14</v>
      </c>
      <c r="BG105" s="101">
        <f t="shared" si="31"/>
        <v>320.15999999999997</v>
      </c>
      <c r="BH105" s="102">
        <v>6</v>
      </c>
    </row>
    <row r="106" spans="1:61" s="6" customFormat="1" ht="18.75" customHeight="1" x14ac:dyDescent="0.25">
      <c r="A106" s="198" t="s">
        <v>59</v>
      </c>
      <c r="B106" s="205" t="s">
        <v>60</v>
      </c>
      <c r="C106" s="205" t="s">
        <v>46</v>
      </c>
      <c r="D106" s="47"/>
      <c r="E106" s="48"/>
      <c r="F106" s="48"/>
      <c r="G106" s="48"/>
      <c r="H106" s="48">
        <v>4</v>
      </c>
      <c r="I106" s="48"/>
      <c r="J106" s="48"/>
      <c r="K106" s="48"/>
      <c r="L106" s="48"/>
      <c r="M106" s="48"/>
      <c r="N106" s="48"/>
      <c r="O106" s="48">
        <v>4</v>
      </c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103"/>
      <c r="AB106" s="104"/>
      <c r="AC106" s="49">
        <f t="shared" si="26"/>
        <v>8</v>
      </c>
      <c r="AD106" s="70">
        <v>160.44999999999999</v>
      </c>
      <c r="AE106" s="92">
        <f t="shared" si="27"/>
        <v>168.45</v>
      </c>
      <c r="AF106" s="103"/>
      <c r="AG106" s="48"/>
      <c r="AH106" s="48"/>
      <c r="AI106" s="48"/>
      <c r="AJ106" s="48">
        <v>4</v>
      </c>
      <c r="AK106" s="48"/>
      <c r="AL106" s="48"/>
      <c r="AM106" s="48"/>
      <c r="AN106" s="48"/>
      <c r="AO106" s="48"/>
      <c r="AP106" s="48"/>
      <c r="AQ106" s="48"/>
      <c r="AR106" s="48">
        <v>4</v>
      </c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9">
        <f t="shared" si="28"/>
        <v>8</v>
      </c>
      <c r="BD106" s="105">
        <v>154.88999999999999</v>
      </c>
      <c r="BE106" s="92">
        <f t="shared" si="29"/>
        <v>162.88999999999999</v>
      </c>
      <c r="BF106" s="92">
        <f t="shared" si="30"/>
        <v>168.45</v>
      </c>
      <c r="BG106" s="101">
        <f t="shared" si="31"/>
        <v>331.34</v>
      </c>
      <c r="BH106" s="102">
        <v>7</v>
      </c>
    </row>
    <row r="107" spans="1:61" s="6" customFormat="1" ht="18.75" customHeight="1" x14ac:dyDescent="0.25">
      <c r="A107" s="198">
        <v>4020</v>
      </c>
      <c r="B107" s="202" t="s">
        <v>45</v>
      </c>
      <c r="C107" s="202" t="s">
        <v>23</v>
      </c>
      <c r="D107" s="57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121"/>
      <c r="AB107" s="122"/>
      <c r="AC107" s="49">
        <f t="shared" si="26"/>
        <v>0</v>
      </c>
      <c r="AD107" s="70">
        <v>169.58</v>
      </c>
      <c r="AE107" s="92">
        <f t="shared" si="27"/>
        <v>169.58</v>
      </c>
      <c r="AF107" s="103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9">
        <f t="shared" si="28"/>
        <v>0</v>
      </c>
      <c r="BD107" s="70">
        <v>165.07</v>
      </c>
      <c r="BE107" s="92">
        <f t="shared" si="29"/>
        <v>165.07</v>
      </c>
      <c r="BF107" s="92">
        <f t="shared" si="30"/>
        <v>169.58</v>
      </c>
      <c r="BG107" s="101">
        <f t="shared" si="31"/>
        <v>334.65</v>
      </c>
      <c r="BH107" s="102">
        <v>8</v>
      </c>
    </row>
    <row r="108" spans="1:61" s="6" customFormat="1" ht="18.75" customHeight="1" x14ac:dyDescent="0.25">
      <c r="A108" s="198">
        <v>3402</v>
      </c>
      <c r="B108" s="205" t="s">
        <v>211</v>
      </c>
      <c r="C108" s="205" t="s">
        <v>210</v>
      </c>
      <c r="D108" s="47"/>
      <c r="E108" s="48"/>
      <c r="F108" s="48"/>
      <c r="G108" s="48"/>
      <c r="H108" s="48"/>
      <c r="I108" s="48">
        <v>4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103"/>
      <c r="AB108" s="104"/>
      <c r="AC108" s="49">
        <f t="shared" si="26"/>
        <v>4</v>
      </c>
      <c r="AD108" s="70">
        <v>212.15</v>
      </c>
      <c r="AE108" s="92">
        <f t="shared" si="27"/>
        <v>216.15</v>
      </c>
      <c r="AF108" s="103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9">
        <f t="shared" si="28"/>
        <v>0</v>
      </c>
      <c r="BD108" s="70">
        <v>196.47</v>
      </c>
      <c r="BE108" s="92">
        <f t="shared" si="29"/>
        <v>196.47</v>
      </c>
      <c r="BF108" s="92">
        <f t="shared" si="30"/>
        <v>216.15</v>
      </c>
      <c r="BG108" s="101">
        <f t="shared" si="31"/>
        <v>412.62</v>
      </c>
      <c r="BH108" s="102">
        <v>9</v>
      </c>
    </row>
    <row r="109" spans="1:61" s="6" customFormat="1" ht="18.75" customHeight="1" x14ac:dyDescent="0.25">
      <c r="A109" s="198">
        <v>28</v>
      </c>
      <c r="B109" s="205" t="s">
        <v>152</v>
      </c>
      <c r="C109" s="205" t="s">
        <v>146</v>
      </c>
      <c r="D109" s="57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121"/>
      <c r="AB109" s="122"/>
      <c r="AC109" s="49">
        <f t="shared" si="26"/>
        <v>0</v>
      </c>
      <c r="AD109" s="70">
        <v>273.48</v>
      </c>
      <c r="AE109" s="92">
        <f t="shared" si="27"/>
        <v>273.48</v>
      </c>
      <c r="AF109" s="103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9">
        <f t="shared" si="28"/>
        <v>0</v>
      </c>
      <c r="BD109" s="70">
        <v>238.67</v>
      </c>
      <c r="BE109" s="92">
        <f t="shared" si="29"/>
        <v>238.67</v>
      </c>
      <c r="BF109" s="92">
        <f t="shared" si="30"/>
        <v>273.48</v>
      </c>
      <c r="BG109" s="101">
        <f t="shared" si="31"/>
        <v>512.15</v>
      </c>
      <c r="BH109" s="102">
        <v>10</v>
      </c>
    </row>
    <row r="110" spans="1:61" s="6" customFormat="1" ht="18.75" customHeight="1" x14ac:dyDescent="0.25">
      <c r="A110" s="198" t="s">
        <v>154</v>
      </c>
      <c r="B110" s="201" t="s">
        <v>65</v>
      </c>
      <c r="C110" s="202" t="s">
        <v>130</v>
      </c>
      <c r="D110" s="51" t="s">
        <v>241</v>
      </c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>
        <v>4</v>
      </c>
      <c r="V110" s="48"/>
      <c r="W110" s="48"/>
      <c r="X110" s="48"/>
      <c r="Y110" s="48"/>
      <c r="Z110" s="48"/>
      <c r="AA110" s="103"/>
      <c r="AB110" s="104"/>
      <c r="AC110" s="49">
        <f t="shared" si="26"/>
        <v>4</v>
      </c>
      <c r="AD110" s="70">
        <v>555</v>
      </c>
      <c r="AE110" s="92">
        <f t="shared" si="27"/>
        <v>559</v>
      </c>
      <c r="AF110" s="103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9">
        <f t="shared" si="28"/>
        <v>0</v>
      </c>
      <c r="BD110" s="105">
        <v>172.41</v>
      </c>
      <c r="BE110" s="92">
        <f t="shared" si="29"/>
        <v>172.41</v>
      </c>
      <c r="BF110" s="92">
        <f t="shared" si="30"/>
        <v>559</v>
      </c>
      <c r="BG110" s="101">
        <f t="shared" si="31"/>
        <v>731.41</v>
      </c>
      <c r="BH110" s="102">
        <v>11</v>
      </c>
    </row>
    <row r="111" spans="1:61" s="6" customFormat="1" ht="18.75" customHeight="1" thickBot="1" x14ac:dyDescent="0.3">
      <c r="A111" s="211"/>
      <c r="B111" s="258"/>
      <c r="C111" s="259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126"/>
      <c r="AB111" s="141"/>
      <c r="AC111" s="56">
        <f t="shared" ref="AC111" si="32">SUM(D111:Z111)</f>
        <v>0</v>
      </c>
      <c r="AD111" s="71"/>
      <c r="AE111" s="117">
        <f t="shared" ref="AE111" si="33">SUM(AC111:AD111)</f>
        <v>0</v>
      </c>
      <c r="AF111" s="126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6">
        <f t="shared" ref="BC111" si="34">SUM(AF111:BB111)</f>
        <v>0</v>
      </c>
      <c r="BD111" s="155"/>
      <c r="BE111" s="117">
        <f t="shared" ref="BE111" si="35">SUM(BC111:BD111)</f>
        <v>0</v>
      </c>
      <c r="BF111" s="117">
        <f t="shared" ref="BF111" si="36">SUM(AE111)</f>
        <v>0</v>
      </c>
      <c r="BG111" s="118">
        <f t="shared" ref="BG111" si="37">SUM(BE111:BF111)</f>
        <v>0</v>
      </c>
      <c r="BH111" s="119">
        <v>12</v>
      </c>
    </row>
    <row r="112" spans="1:61" ht="33.75" customHeight="1" thickTop="1" thickBot="1" x14ac:dyDescent="0.3">
      <c r="B112" s="11"/>
      <c r="C112" s="11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3"/>
      <c r="AB112" s="128"/>
      <c r="AC112" s="129"/>
      <c r="AD112" s="129"/>
      <c r="AE112" s="130"/>
      <c r="AF112" s="123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9"/>
      <c r="BD112" s="129"/>
      <c r="BE112" s="130"/>
      <c r="BF112" s="130"/>
      <c r="BG112" s="131"/>
      <c r="BH112" s="132"/>
    </row>
    <row r="113" spans="1:61" s="21" customFormat="1" ht="18.75" customHeight="1" thickBot="1" x14ac:dyDescent="0.4">
      <c r="A113" s="18"/>
      <c r="B113" s="19" t="s">
        <v>155</v>
      </c>
      <c r="C113" s="19"/>
      <c r="D113" s="133" t="s">
        <v>2</v>
      </c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4"/>
      <c r="AB113" s="134"/>
      <c r="AC113" s="135"/>
      <c r="AD113" s="135"/>
      <c r="AE113" s="136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5"/>
      <c r="BD113" s="135"/>
      <c r="BE113" s="136"/>
      <c r="BF113" s="136"/>
      <c r="BG113" s="137"/>
      <c r="BH113" s="138"/>
    </row>
    <row r="114" spans="1:61" ht="130.5" customHeight="1" thickBot="1" x14ac:dyDescent="0.3">
      <c r="A114" s="91" t="s">
        <v>90</v>
      </c>
      <c r="B114" s="91" t="s">
        <v>91</v>
      </c>
      <c r="C114" s="91" t="s">
        <v>0</v>
      </c>
      <c r="D114" s="83"/>
      <c r="E114" s="83">
        <v>1</v>
      </c>
      <c r="F114" s="83">
        <v>2</v>
      </c>
      <c r="G114" s="83">
        <v>3</v>
      </c>
      <c r="H114" s="83">
        <v>4</v>
      </c>
      <c r="I114" s="83">
        <v>5</v>
      </c>
      <c r="J114" s="83" t="s">
        <v>92</v>
      </c>
      <c r="K114" s="83" t="s">
        <v>101</v>
      </c>
      <c r="L114" s="83" t="s">
        <v>93</v>
      </c>
      <c r="M114" s="83" t="s">
        <v>94</v>
      </c>
      <c r="N114" s="83" t="s">
        <v>95</v>
      </c>
      <c r="O114" s="83">
        <v>7</v>
      </c>
      <c r="P114" s="83">
        <v>8</v>
      </c>
      <c r="Q114" s="83">
        <v>9</v>
      </c>
      <c r="R114" s="83" t="s">
        <v>96</v>
      </c>
      <c r="S114" s="83" t="s">
        <v>97</v>
      </c>
      <c r="T114" s="83" t="s">
        <v>98</v>
      </c>
      <c r="U114" s="83" t="s">
        <v>99</v>
      </c>
      <c r="V114" s="83" t="s">
        <v>100</v>
      </c>
      <c r="W114" s="83">
        <v>11</v>
      </c>
      <c r="X114" s="83">
        <v>12</v>
      </c>
      <c r="Y114" s="83">
        <v>13</v>
      </c>
      <c r="Z114" s="83"/>
      <c r="AA114" s="83" t="s">
        <v>0</v>
      </c>
      <c r="AB114" s="83" t="s">
        <v>1</v>
      </c>
      <c r="AC114" s="89" t="s">
        <v>83</v>
      </c>
      <c r="AD114" s="89" t="s">
        <v>87</v>
      </c>
      <c r="AE114" s="90" t="s">
        <v>88</v>
      </c>
      <c r="AF114" s="88"/>
      <c r="AG114" s="83">
        <v>1</v>
      </c>
      <c r="AH114" s="83">
        <v>2</v>
      </c>
      <c r="AI114" s="83">
        <v>3</v>
      </c>
      <c r="AJ114" s="83">
        <v>4</v>
      </c>
      <c r="AK114" s="83">
        <v>5</v>
      </c>
      <c r="AL114" s="83" t="s">
        <v>92</v>
      </c>
      <c r="AM114" s="83" t="s">
        <v>101</v>
      </c>
      <c r="AN114" s="83" t="s">
        <v>93</v>
      </c>
      <c r="AO114" s="83" t="s">
        <v>94</v>
      </c>
      <c r="AP114" s="83" t="s">
        <v>95</v>
      </c>
      <c r="AQ114" s="83">
        <v>7</v>
      </c>
      <c r="AR114" s="83">
        <v>8</v>
      </c>
      <c r="AS114" s="83">
        <v>9</v>
      </c>
      <c r="AT114" s="83" t="s">
        <v>96</v>
      </c>
      <c r="AU114" s="83" t="s">
        <v>97</v>
      </c>
      <c r="AV114" s="83" t="s">
        <v>98</v>
      </c>
      <c r="AW114" s="83" t="s">
        <v>99</v>
      </c>
      <c r="AX114" s="83" t="s">
        <v>100</v>
      </c>
      <c r="AY114" s="83">
        <v>11</v>
      </c>
      <c r="AZ114" s="83">
        <v>12</v>
      </c>
      <c r="BA114" s="83">
        <v>13</v>
      </c>
      <c r="BB114" s="83"/>
      <c r="BC114" s="84" t="s">
        <v>3</v>
      </c>
      <c r="BD114" s="84" t="s">
        <v>84</v>
      </c>
      <c r="BE114" s="85" t="s">
        <v>89</v>
      </c>
      <c r="BF114" s="85" t="s">
        <v>85</v>
      </c>
      <c r="BG114" s="86" t="s">
        <v>86</v>
      </c>
      <c r="BH114" s="87" t="s">
        <v>82</v>
      </c>
      <c r="BI114" s="6"/>
    </row>
    <row r="115" spans="1:61" ht="18.75" customHeight="1" thickTop="1" x14ac:dyDescent="0.25">
      <c r="A115" s="249">
        <v>2125</v>
      </c>
      <c r="B115" s="205" t="s">
        <v>216</v>
      </c>
      <c r="C115" s="205" t="s">
        <v>215</v>
      </c>
      <c r="D115" s="67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>
        <v>4</v>
      </c>
      <c r="S115" s="68">
        <v>4</v>
      </c>
      <c r="T115" s="68">
        <v>4</v>
      </c>
      <c r="U115" s="68">
        <v>4</v>
      </c>
      <c r="V115" s="68"/>
      <c r="W115" s="68"/>
      <c r="X115" s="68"/>
      <c r="Y115" s="68"/>
      <c r="Z115" s="68"/>
      <c r="AA115" s="150"/>
      <c r="AB115" s="151"/>
      <c r="AC115" s="46">
        <f t="shared" ref="AC115:AC120" si="38">SUM(D115:Z115)</f>
        <v>16</v>
      </c>
      <c r="AD115" s="120">
        <v>161.57</v>
      </c>
      <c r="AE115" s="96">
        <f t="shared" ref="AE115:AE120" si="39">SUM(AC115:AD115)</f>
        <v>177.57</v>
      </c>
      <c r="AF115" s="150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46">
        <f t="shared" ref="BC115:BC120" si="40">SUM(AF115:BB115)</f>
        <v>0</v>
      </c>
      <c r="BD115" s="120">
        <v>154.76</v>
      </c>
      <c r="BE115" s="96">
        <f t="shared" ref="BE115:BE120" si="41">SUM(BC115:BD115)</f>
        <v>154.76</v>
      </c>
      <c r="BF115" s="156">
        <f t="shared" ref="BF115:BF120" si="42">SUM(AE115)</f>
        <v>177.57</v>
      </c>
      <c r="BG115" s="157">
        <f t="shared" ref="BG115:BG120" si="43">SUM(BE115:BF115)</f>
        <v>332.33</v>
      </c>
      <c r="BH115" s="98">
        <v>1</v>
      </c>
      <c r="BI115" s="17"/>
    </row>
    <row r="116" spans="1:61" s="9" customFormat="1" ht="18.75" customHeight="1" x14ac:dyDescent="0.25">
      <c r="A116" s="249">
        <v>498</v>
      </c>
      <c r="B116" s="205" t="s">
        <v>218</v>
      </c>
      <c r="C116" s="205" t="s">
        <v>217</v>
      </c>
      <c r="D116" s="64"/>
      <c r="E116" s="65"/>
      <c r="F116" s="65"/>
      <c r="G116" s="65"/>
      <c r="H116" s="65"/>
      <c r="I116" s="65"/>
      <c r="J116" s="65"/>
      <c r="K116" s="65"/>
      <c r="L116" s="65">
        <v>20</v>
      </c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148"/>
      <c r="AB116" s="149"/>
      <c r="AC116" s="52">
        <f t="shared" si="38"/>
        <v>20</v>
      </c>
      <c r="AD116" s="52">
        <v>181.56</v>
      </c>
      <c r="AE116" s="158">
        <f t="shared" si="39"/>
        <v>201.56</v>
      </c>
      <c r="AF116" s="148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49">
        <f t="shared" si="40"/>
        <v>0</v>
      </c>
      <c r="BD116" s="113">
        <v>155.29</v>
      </c>
      <c r="BE116" s="112">
        <f t="shared" si="41"/>
        <v>155.29</v>
      </c>
      <c r="BF116" s="112">
        <f t="shared" si="42"/>
        <v>201.56</v>
      </c>
      <c r="BG116" s="114">
        <f t="shared" si="43"/>
        <v>356.85</v>
      </c>
      <c r="BH116" s="109">
        <v>2</v>
      </c>
      <c r="BI116" s="17"/>
    </row>
    <row r="117" spans="1:61" s="9" customFormat="1" ht="18.75" customHeight="1" x14ac:dyDescent="0.25">
      <c r="A117" s="208">
        <v>3915</v>
      </c>
      <c r="B117" s="205" t="s">
        <v>149</v>
      </c>
      <c r="C117" s="205" t="s">
        <v>79</v>
      </c>
      <c r="D117" s="64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148"/>
      <c r="AB117" s="149"/>
      <c r="AC117" s="52">
        <f t="shared" si="38"/>
        <v>0</v>
      </c>
      <c r="AD117" s="52">
        <v>195.16</v>
      </c>
      <c r="AE117" s="158">
        <f t="shared" si="39"/>
        <v>195.16</v>
      </c>
      <c r="AF117" s="148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49">
        <f t="shared" si="40"/>
        <v>0</v>
      </c>
      <c r="BD117" s="113">
        <v>193.41</v>
      </c>
      <c r="BE117" s="112">
        <f t="shared" si="41"/>
        <v>193.41</v>
      </c>
      <c r="BF117" s="112">
        <f t="shared" si="42"/>
        <v>195.16</v>
      </c>
      <c r="BG117" s="114">
        <f t="shared" si="43"/>
        <v>388.57</v>
      </c>
      <c r="BH117" s="109">
        <v>3</v>
      </c>
      <c r="BI117" s="17"/>
    </row>
    <row r="118" spans="1:61" s="9" customFormat="1" ht="18.75" customHeight="1" x14ac:dyDescent="0.25">
      <c r="A118" s="203">
        <v>5026</v>
      </c>
      <c r="B118" s="201" t="s">
        <v>214</v>
      </c>
      <c r="C118" s="202" t="s">
        <v>61</v>
      </c>
      <c r="D118" s="64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>
        <v>4</v>
      </c>
      <c r="P118" s="65"/>
      <c r="Q118" s="66"/>
      <c r="R118" s="65"/>
      <c r="S118" s="65">
        <v>4</v>
      </c>
      <c r="T118" s="65"/>
      <c r="U118" s="65">
        <v>4</v>
      </c>
      <c r="V118" s="65"/>
      <c r="W118" s="65"/>
      <c r="X118" s="65"/>
      <c r="Y118" s="65"/>
      <c r="Z118" s="65"/>
      <c r="AA118" s="148"/>
      <c r="AB118" s="149"/>
      <c r="AC118" s="52">
        <f t="shared" si="38"/>
        <v>12</v>
      </c>
      <c r="AD118" s="52">
        <v>262.68</v>
      </c>
      <c r="AE118" s="158">
        <f t="shared" si="39"/>
        <v>274.68</v>
      </c>
      <c r="AF118" s="148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>
        <v>4</v>
      </c>
      <c r="AV118" s="65">
        <v>4</v>
      </c>
      <c r="AW118" s="65"/>
      <c r="AX118" s="65"/>
      <c r="AY118" s="65"/>
      <c r="AZ118" s="65"/>
      <c r="BA118" s="65"/>
      <c r="BB118" s="65"/>
      <c r="BC118" s="49">
        <f t="shared" si="40"/>
        <v>8</v>
      </c>
      <c r="BD118" s="113">
        <v>250.66</v>
      </c>
      <c r="BE118" s="112">
        <f t="shared" si="41"/>
        <v>258.65999999999997</v>
      </c>
      <c r="BF118" s="112">
        <f t="shared" si="42"/>
        <v>274.68</v>
      </c>
      <c r="BG118" s="114">
        <f t="shared" si="43"/>
        <v>533.33999999999992</v>
      </c>
      <c r="BH118" s="109">
        <v>4</v>
      </c>
      <c r="BI118" s="17"/>
    </row>
    <row r="119" spans="1:61" s="9" customFormat="1" ht="18.75" customHeight="1" x14ac:dyDescent="0.25">
      <c r="A119" s="198">
        <v>4212</v>
      </c>
      <c r="B119" s="205" t="s">
        <v>31</v>
      </c>
      <c r="C119" s="205" t="s">
        <v>32</v>
      </c>
      <c r="D119" s="64"/>
      <c r="E119" s="65"/>
      <c r="F119" s="65"/>
      <c r="G119" s="65"/>
      <c r="H119" s="65"/>
      <c r="I119" s="65"/>
      <c r="J119" s="65">
        <v>4</v>
      </c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>
        <v>4</v>
      </c>
      <c r="Z119" s="65"/>
      <c r="AA119" s="148"/>
      <c r="AB119" s="149"/>
      <c r="AC119" s="52">
        <f t="shared" si="38"/>
        <v>8</v>
      </c>
      <c r="AD119" s="52">
        <v>277.87</v>
      </c>
      <c r="AE119" s="158">
        <f t="shared" si="39"/>
        <v>285.87</v>
      </c>
      <c r="AF119" s="148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>
        <v>4</v>
      </c>
      <c r="AT119" s="65"/>
      <c r="AU119" s="65"/>
      <c r="AV119" s="65"/>
      <c r="AW119" s="65">
        <v>4</v>
      </c>
      <c r="AX119" s="65"/>
      <c r="AY119" s="65"/>
      <c r="AZ119" s="65"/>
      <c r="BA119" s="65"/>
      <c r="BB119" s="65"/>
      <c r="BC119" s="49">
        <f t="shared" si="40"/>
        <v>8</v>
      </c>
      <c r="BD119" s="113">
        <v>271.43</v>
      </c>
      <c r="BE119" s="112">
        <f t="shared" si="41"/>
        <v>279.43</v>
      </c>
      <c r="BF119" s="112">
        <f t="shared" si="42"/>
        <v>285.87</v>
      </c>
      <c r="BG119" s="114">
        <f t="shared" si="43"/>
        <v>565.29999999999995</v>
      </c>
      <c r="BH119" s="109">
        <v>5</v>
      </c>
      <c r="BI119" s="17"/>
    </row>
    <row r="120" spans="1:61" s="9" customFormat="1" ht="18.75" customHeight="1" thickBot="1" x14ac:dyDescent="0.3">
      <c r="A120" s="211" t="s">
        <v>139</v>
      </c>
      <c r="B120" s="258" t="s">
        <v>159</v>
      </c>
      <c r="C120" s="258" t="s">
        <v>72</v>
      </c>
      <c r="D120" s="58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>
        <v>4</v>
      </c>
      <c r="P120" s="59"/>
      <c r="Q120" s="59"/>
      <c r="R120" s="59"/>
      <c r="S120" s="59"/>
      <c r="T120" s="59"/>
      <c r="U120" s="59">
        <v>4</v>
      </c>
      <c r="V120" s="59"/>
      <c r="W120" s="59"/>
      <c r="X120" s="59"/>
      <c r="Y120" s="59"/>
      <c r="Z120" s="59"/>
      <c r="AA120" s="124"/>
      <c r="AB120" s="125"/>
      <c r="AC120" s="56">
        <f t="shared" si="38"/>
        <v>8</v>
      </c>
      <c r="AD120" s="56">
        <v>208.89</v>
      </c>
      <c r="AE120" s="159">
        <f t="shared" si="39"/>
        <v>216.89</v>
      </c>
      <c r="AF120" s="124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>
        <v>4</v>
      </c>
      <c r="AR120" s="59"/>
      <c r="AS120" s="59"/>
      <c r="AT120" s="59"/>
      <c r="AU120" s="59">
        <v>4</v>
      </c>
      <c r="AV120" s="59"/>
      <c r="AW120" s="59"/>
      <c r="AX120" s="59"/>
      <c r="AY120" s="59"/>
      <c r="AZ120" s="59"/>
      <c r="BA120" s="59"/>
      <c r="BB120" s="59"/>
      <c r="BC120" s="56">
        <f t="shared" si="40"/>
        <v>8</v>
      </c>
      <c r="BD120" s="71">
        <v>555</v>
      </c>
      <c r="BE120" s="117">
        <f t="shared" si="41"/>
        <v>563</v>
      </c>
      <c r="BF120" s="117">
        <f t="shared" si="42"/>
        <v>216.89</v>
      </c>
      <c r="BG120" s="118">
        <f t="shared" si="43"/>
        <v>779.89</v>
      </c>
      <c r="BH120" s="119">
        <v>6</v>
      </c>
      <c r="BI120" s="17"/>
    </row>
    <row r="121" spans="1:61" ht="33.75" customHeight="1" thickTop="1" thickBot="1" x14ac:dyDescent="0.3">
      <c r="B121" s="11"/>
      <c r="C121" s="11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3"/>
      <c r="AB121" s="128"/>
      <c r="AC121" s="129"/>
      <c r="AD121" s="129"/>
      <c r="AE121" s="130"/>
      <c r="AF121" s="123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9"/>
      <c r="BD121" s="129"/>
      <c r="BE121" s="130"/>
      <c r="BF121" s="130"/>
      <c r="BG121" s="131"/>
      <c r="BH121" s="132"/>
    </row>
    <row r="122" spans="1:61" s="21" customFormat="1" ht="27" customHeight="1" thickBot="1" x14ac:dyDescent="0.4">
      <c r="A122" s="18"/>
      <c r="B122" s="19" t="s">
        <v>245</v>
      </c>
      <c r="C122" s="19"/>
      <c r="D122" s="133" t="s">
        <v>2</v>
      </c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4"/>
      <c r="AB122" s="134"/>
      <c r="AC122" s="135"/>
      <c r="AD122" s="135"/>
      <c r="AE122" s="136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5"/>
      <c r="BD122" s="135"/>
      <c r="BE122" s="136"/>
      <c r="BF122" s="136"/>
      <c r="BG122" s="137"/>
      <c r="BH122" s="138"/>
    </row>
    <row r="123" spans="1:61" ht="130.5" customHeight="1" thickBot="1" x14ac:dyDescent="0.3">
      <c r="A123" s="91" t="s">
        <v>90</v>
      </c>
      <c r="B123" s="91" t="s">
        <v>91</v>
      </c>
      <c r="C123" s="91" t="s">
        <v>0</v>
      </c>
      <c r="D123" s="83"/>
      <c r="E123" s="83">
        <v>1</v>
      </c>
      <c r="F123" s="83">
        <v>2</v>
      </c>
      <c r="G123" s="83">
        <v>3</v>
      </c>
      <c r="H123" s="83">
        <v>4</v>
      </c>
      <c r="I123" s="83">
        <v>5</v>
      </c>
      <c r="J123" s="83" t="s">
        <v>92</v>
      </c>
      <c r="K123" s="83" t="s">
        <v>101</v>
      </c>
      <c r="L123" s="83" t="s">
        <v>93</v>
      </c>
      <c r="M123" s="83" t="s">
        <v>94</v>
      </c>
      <c r="N123" s="83" t="s">
        <v>95</v>
      </c>
      <c r="O123" s="83">
        <v>7</v>
      </c>
      <c r="P123" s="83">
        <v>8</v>
      </c>
      <c r="Q123" s="83">
        <v>9</v>
      </c>
      <c r="R123" s="83" t="s">
        <v>96</v>
      </c>
      <c r="S123" s="83" t="s">
        <v>97</v>
      </c>
      <c r="T123" s="83" t="s">
        <v>98</v>
      </c>
      <c r="U123" s="83" t="s">
        <v>99</v>
      </c>
      <c r="V123" s="83" t="s">
        <v>100</v>
      </c>
      <c r="W123" s="83">
        <v>11</v>
      </c>
      <c r="X123" s="83">
        <v>12</v>
      </c>
      <c r="Y123" s="83">
        <v>13</v>
      </c>
      <c r="Z123" s="83"/>
      <c r="AA123" s="83" t="s">
        <v>0</v>
      </c>
      <c r="AB123" s="83" t="s">
        <v>1</v>
      </c>
      <c r="AC123" s="89" t="s">
        <v>83</v>
      </c>
      <c r="AD123" s="89" t="s">
        <v>87</v>
      </c>
      <c r="AE123" s="90" t="s">
        <v>88</v>
      </c>
      <c r="AF123" s="88"/>
      <c r="AG123" s="83">
        <v>1</v>
      </c>
      <c r="AH123" s="83">
        <v>2</v>
      </c>
      <c r="AI123" s="83">
        <v>3</v>
      </c>
      <c r="AJ123" s="83">
        <v>4</v>
      </c>
      <c r="AK123" s="83">
        <v>5</v>
      </c>
      <c r="AL123" s="83" t="s">
        <v>92</v>
      </c>
      <c r="AM123" s="83" t="s">
        <v>101</v>
      </c>
      <c r="AN123" s="83" t="s">
        <v>93</v>
      </c>
      <c r="AO123" s="83" t="s">
        <v>94</v>
      </c>
      <c r="AP123" s="83" t="s">
        <v>95</v>
      </c>
      <c r="AQ123" s="83">
        <v>7</v>
      </c>
      <c r="AR123" s="83">
        <v>8</v>
      </c>
      <c r="AS123" s="83">
        <v>9</v>
      </c>
      <c r="AT123" s="83" t="s">
        <v>96</v>
      </c>
      <c r="AU123" s="83" t="s">
        <v>97</v>
      </c>
      <c r="AV123" s="83" t="s">
        <v>98</v>
      </c>
      <c r="AW123" s="83" t="s">
        <v>99</v>
      </c>
      <c r="AX123" s="83" t="s">
        <v>100</v>
      </c>
      <c r="AY123" s="83">
        <v>11</v>
      </c>
      <c r="AZ123" s="83">
        <v>12</v>
      </c>
      <c r="BA123" s="83">
        <v>13</v>
      </c>
      <c r="BB123" s="83"/>
      <c r="BC123" s="84" t="s">
        <v>3</v>
      </c>
      <c r="BD123" s="84" t="s">
        <v>84</v>
      </c>
      <c r="BE123" s="85" t="s">
        <v>89</v>
      </c>
      <c r="BF123" s="85" t="s">
        <v>85</v>
      </c>
      <c r="BG123" s="139" t="s">
        <v>86</v>
      </c>
      <c r="BH123" s="140" t="s">
        <v>82</v>
      </c>
      <c r="BI123" s="6"/>
    </row>
    <row r="124" spans="1:61" ht="19.5" customHeight="1" thickTop="1" x14ac:dyDescent="0.25">
      <c r="A124" s="210" t="s">
        <v>169</v>
      </c>
      <c r="B124" s="209" t="s">
        <v>170</v>
      </c>
      <c r="C124" s="260" t="s">
        <v>171</v>
      </c>
      <c r="D124" s="75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166"/>
      <c r="AB124" s="167"/>
      <c r="AC124" s="77">
        <f>SUM(D124:Z124)</f>
        <v>0</v>
      </c>
      <c r="AD124" s="168">
        <v>168.8</v>
      </c>
      <c r="AE124" s="169">
        <f>SUM(AC124:AD124)</f>
        <v>168.8</v>
      </c>
      <c r="AF124" s="16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7">
        <f>SUM(AF124:BB124)</f>
        <v>0</v>
      </c>
      <c r="BD124" s="168">
        <v>147.25</v>
      </c>
      <c r="BE124" s="169">
        <f>SUM(BC124:BD124)</f>
        <v>147.25</v>
      </c>
      <c r="BF124" s="169">
        <f>SUM(AE124)</f>
        <v>168.8</v>
      </c>
      <c r="BG124" s="170">
        <f>SUM(BE124:BF124)</f>
        <v>316.05</v>
      </c>
      <c r="BH124" s="165">
        <v>1</v>
      </c>
      <c r="BI124" s="17"/>
    </row>
    <row r="125" spans="1:61" ht="18.75" customHeight="1" x14ac:dyDescent="0.25">
      <c r="A125" s="210" t="s">
        <v>167</v>
      </c>
      <c r="B125" s="261" t="s">
        <v>64</v>
      </c>
      <c r="C125" s="262" t="s">
        <v>168</v>
      </c>
      <c r="D125" s="75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>
        <v>4</v>
      </c>
      <c r="P125" s="76"/>
      <c r="Q125" s="76"/>
      <c r="R125" s="76"/>
      <c r="S125" s="76"/>
      <c r="T125" s="76"/>
      <c r="U125" s="76"/>
      <c r="V125" s="76"/>
      <c r="W125" s="76"/>
      <c r="X125" s="76">
        <v>4</v>
      </c>
      <c r="Y125" s="76"/>
      <c r="Z125" s="76"/>
      <c r="AA125" s="166"/>
      <c r="AB125" s="167"/>
      <c r="AC125" s="77">
        <f>SUM(D125:Z125)</f>
        <v>8</v>
      </c>
      <c r="AD125" s="168">
        <v>159.19</v>
      </c>
      <c r="AE125" s="169">
        <f>SUM(AC125:AD125)</f>
        <v>167.19</v>
      </c>
      <c r="AF125" s="16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7">
        <f>SUM(AF125:BB125)</f>
        <v>0</v>
      </c>
      <c r="BD125" s="168">
        <v>158.77000000000001</v>
      </c>
      <c r="BE125" s="169">
        <f>SUM(BC125:BD125)</f>
        <v>158.77000000000001</v>
      </c>
      <c r="BF125" s="169">
        <f>SUM(AE125)</f>
        <v>167.19</v>
      </c>
      <c r="BG125" s="170">
        <f>SUM(BE125:BF125)</f>
        <v>325.96000000000004</v>
      </c>
      <c r="BH125" s="171">
        <v>2</v>
      </c>
      <c r="BI125" s="17"/>
    </row>
    <row r="126" spans="1:61" ht="19.5" customHeight="1" x14ac:dyDescent="0.25">
      <c r="A126" s="210" t="s">
        <v>165</v>
      </c>
      <c r="B126" s="209" t="s">
        <v>166</v>
      </c>
      <c r="C126" s="260" t="s">
        <v>9</v>
      </c>
      <c r="D126" s="75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166"/>
      <c r="AB126" s="167"/>
      <c r="AC126" s="77">
        <f>SUM(D126:Z126)</f>
        <v>0</v>
      </c>
      <c r="AD126" s="168">
        <v>198.31</v>
      </c>
      <c r="AE126" s="172">
        <f>SUM(AC126:AD126)</f>
        <v>198.31</v>
      </c>
      <c r="AF126" s="16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7">
        <f>SUM(AF126:BB126)</f>
        <v>0</v>
      </c>
      <c r="BD126" s="168">
        <v>177.35</v>
      </c>
      <c r="BE126" s="169">
        <f>SUM(BC126:BD126)</f>
        <v>177.35</v>
      </c>
      <c r="BF126" s="169">
        <f>SUM(AE126)</f>
        <v>198.31</v>
      </c>
      <c r="BG126" s="170">
        <f>SUM(BE126:BF126)</f>
        <v>375.65999999999997</v>
      </c>
      <c r="BH126" s="171">
        <v>3</v>
      </c>
      <c r="BI126" s="17"/>
    </row>
    <row r="127" spans="1:61" ht="19.5" customHeight="1" x14ac:dyDescent="0.25">
      <c r="A127" s="210" t="s">
        <v>160</v>
      </c>
      <c r="B127" s="209" t="s">
        <v>161</v>
      </c>
      <c r="C127" s="263" t="s">
        <v>28</v>
      </c>
      <c r="D127" s="75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166"/>
      <c r="AB127" s="167"/>
      <c r="AC127" s="77">
        <f>SUM(D127:Z127)</f>
        <v>0</v>
      </c>
      <c r="AD127" s="168">
        <v>192.02</v>
      </c>
      <c r="AE127" s="169">
        <f>SUM(AC127:AD127)</f>
        <v>192.02</v>
      </c>
      <c r="AF127" s="16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7">
        <f>SUM(AF127:BB127)</f>
        <v>0</v>
      </c>
      <c r="BD127" s="168">
        <v>190.82</v>
      </c>
      <c r="BE127" s="169">
        <f>SUM(BC127:BD127)</f>
        <v>190.82</v>
      </c>
      <c r="BF127" s="169">
        <f>SUM(AE127)</f>
        <v>192.02</v>
      </c>
      <c r="BG127" s="170">
        <f>SUM(BE127:BF127)</f>
        <v>382.84000000000003</v>
      </c>
      <c r="BH127" s="171">
        <v>4</v>
      </c>
      <c r="BI127" s="17"/>
    </row>
    <row r="128" spans="1:61" ht="19.5" customHeight="1" x14ac:dyDescent="0.25">
      <c r="A128" s="232" t="s">
        <v>240</v>
      </c>
      <c r="B128" s="233" t="s">
        <v>233</v>
      </c>
      <c r="C128" s="218" t="s">
        <v>243</v>
      </c>
      <c r="D128" s="75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166"/>
      <c r="AB128" s="167"/>
      <c r="AC128" s="77">
        <f>SUM(D128:Z128)</f>
        <v>0</v>
      </c>
      <c r="AD128" s="168">
        <v>240.98</v>
      </c>
      <c r="AE128" s="169">
        <f>SUM(AC128:AD128)</f>
        <v>240.98</v>
      </c>
      <c r="AF128" s="16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7">
        <f>SUM(AF128:BB128)</f>
        <v>0</v>
      </c>
      <c r="BD128" s="168">
        <v>203.78</v>
      </c>
      <c r="BE128" s="169">
        <f>SUM(BC128:BD128)</f>
        <v>203.78</v>
      </c>
      <c r="BF128" s="169">
        <f>SUM(AE128)</f>
        <v>240.98</v>
      </c>
      <c r="BG128" s="170">
        <f>SUM(BE128:BF128)</f>
        <v>444.76</v>
      </c>
      <c r="BH128" s="171">
        <v>5</v>
      </c>
      <c r="BI128" s="17"/>
    </row>
    <row r="129" spans="1:62" ht="19.5" customHeight="1" x14ac:dyDescent="0.25">
      <c r="A129" s="210" t="s">
        <v>73</v>
      </c>
      <c r="B129" s="209" t="s">
        <v>172</v>
      </c>
      <c r="C129" s="260" t="s">
        <v>9</v>
      </c>
      <c r="D129" s="75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166"/>
      <c r="AB129" s="167"/>
      <c r="AC129" s="77">
        <f>SUM(D129:Z129)</f>
        <v>0</v>
      </c>
      <c r="AD129" s="168">
        <v>229.52</v>
      </c>
      <c r="AE129" s="169">
        <f>SUM(AC129:AD129)</f>
        <v>229.52</v>
      </c>
      <c r="AF129" s="16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7">
        <f>SUM(AF129:BB129)</f>
        <v>0</v>
      </c>
      <c r="BD129" s="168">
        <v>219.1</v>
      </c>
      <c r="BE129" s="169">
        <f>SUM(BC129:BD129)</f>
        <v>219.1</v>
      </c>
      <c r="BF129" s="169">
        <f>SUM(AE129)</f>
        <v>229.52</v>
      </c>
      <c r="BG129" s="170">
        <f>SUM(BE129:BF129)</f>
        <v>448.62</v>
      </c>
      <c r="BH129" s="171">
        <v>6</v>
      </c>
      <c r="BI129" s="17"/>
    </row>
    <row r="130" spans="1:62" ht="19.5" customHeight="1" x14ac:dyDescent="0.25">
      <c r="A130" s="264" t="s">
        <v>163</v>
      </c>
      <c r="B130" s="265" t="s">
        <v>164</v>
      </c>
      <c r="C130" s="266" t="s">
        <v>9</v>
      </c>
      <c r="D130" s="219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1"/>
      <c r="AB130" s="222"/>
      <c r="AC130" s="223">
        <f>SUM(D130:Z130)</f>
        <v>0</v>
      </c>
      <c r="AD130" s="224">
        <v>240.6</v>
      </c>
      <c r="AE130" s="172">
        <f>SUM(AC130:AD130)</f>
        <v>240.6</v>
      </c>
      <c r="AF130" s="221"/>
      <c r="AG130" s="220"/>
      <c r="AH130" s="220"/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20"/>
      <c r="BA130" s="220"/>
      <c r="BB130" s="220"/>
      <c r="BC130" s="223">
        <f>SUM(AF130:BB130)</f>
        <v>0</v>
      </c>
      <c r="BD130" s="224">
        <v>211.25</v>
      </c>
      <c r="BE130" s="172">
        <f>SUM(BC130:BD130)</f>
        <v>211.25</v>
      </c>
      <c r="BF130" s="172">
        <f>SUM(AE130)</f>
        <v>240.6</v>
      </c>
      <c r="BG130" s="225">
        <f>SUM(BE130:BF130)</f>
        <v>451.85</v>
      </c>
      <c r="BH130" s="171">
        <v>7</v>
      </c>
      <c r="BI130" s="17"/>
    </row>
    <row r="131" spans="1:62" ht="19.5" customHeight="1" x14ac:dyDescent="0.25">
      <c r="A131" s="267">
        <v>500</v>
      </c>
      <c r="B131" s="268" t="s">
        <v>173</v>
      </c>
      <c r="C131" s="269" t="s">
        <v>108</v>
      </c>
      <c r="D131" s="219"/>
      <c r="E131" s="220"/>
      <c r="F131" s="220"/>
      <c r="G131" s="220"/>
      <c r="H131" s="220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1"/>
      <c r="AB131" s="222"/>
      <c r="AC131" s="223">
        <f>SUM(D131:Z131)</f>
        <v>0</v>
      </c>
      <c r="AD131" s="224">
        <v>227.3</v>
      </c>
      <c r="AE131" s="172">
        <f>SUM(AC131:AD131)</f>
        <v>227.3</v>
      </c>
      <c r="AF131" s="284">
        <v>5</v>
      </c>
      <c r="AG131" s="220">
        <v>4</v>
      </c>
      <c r="AH131" s="220"/>
      <c r="AI131" s="220"/>
      <c r="AJ131" s="220"/>
      <c r="AK131" s="220"/>
      <c r="AL131" s="220"/>
      <c r="AM131" s="220"/>
      <c r="AN131" s="220"/>
      <c r="AO131" s="220"/>
      <c r="AP131" s="220"/>
      <c r="AQ131" s="220"/>
      <c r="AR131" s="220"/>
      <c r="AS131" s="220"/>
      <c r="AT131" s="220"/>
      <c r="AU131" s="220"/>
      <c r="AV131" s="220"/>
      <c r="AW131" s="220"/>
      <c r="AX131" s="220"/>
      <c r="AY131" s="220"/>
      <c r="AZ131" s="220"/>
      <c r="BA131" s="220"/>
      <c r="BB131" s="220"/>
      <c r="BC131" s="223">
        <f>SUM(AF131:BB131)</f>
        <v>9</v>
      </c>
      <c r="BD131" s="224">
        <v>273.75</v>
      </c>
      <c r="BE131" s="172">
        <f>SUM(BC131:BD131)</f>
        <v>282.75</v>
      </c>
      <c r="BF131" s="172">
        <f>SUM(AE131)</f>
        <v>227.3</v>
      </c>
      <c r="BG131" s="225">
        <f>SUM(BE131:BF131)</f>
        <v>510.05</v>
      </c>
      <c r="BH131" s="226">
        <v>8</v>
      </c>
      <c r="BI131" s="17"/>
    </row>
    <row r="132" spans="1:62" ht="19.5" customHeight="1" thickBot="1" x14ac:dyDescent="0.3">
      <c r="A132" s="270"/>
      <c r="B132" s="271"/>
      <c r="C132" s="272"/>
      <c r="D132" s="227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177"/>
      <c r="AB132" s="228"/>
      <c r="AC132" s="82">
        <f>SUM(D132:Z132)</f>
        <v>0</v>
      </c>
      <c r="AD132" s="229"/>
      <c r="AE132" s="176">
        <f>SUM(AC132:AD132)</f>
        <v>0</v>
      </c>
      <c r="AF132" s="177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2">
        <f>SUM(AF132:BB132)</f>
        <v>0</v>
      </c>
      <c r="BD132" s="229"/>
      <c r="BE132" s="176">
        <f>SUM(BC132:BD132)</f>
        <v>0</v>
      </c>
      <c r="BF132" s="176">
        <f>SUM(AE132)</f>
        <v>0</v>
      </c>
      <c r="BG132" s="230">
        <f>SUM(BE132:BF132)</f>
        <v>0</v>
      </c>
      <c r="BH132" s="231">
        <v>11</v>
      </c>
      <c r="BI132" s="17"/>
    </row>
    <row r="133" spans="1:62" ht="20.100000000000001" customHeight="1" thickTop="1" x14ac:dyDescent="0.25">
      <c r="B133" s="11"/>
      <c r="C133" s="11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C133" s="34"/>
      <c r="AD133" s="34"/>
      <c r="AE133" s="33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34"/>
      <c r="BD133" s="34"/>
      <c r="BE133" s="33"/>
      <c r="BF133" s="33"/>
      <c r="BG133" s="38"/>
    </row>
    <row r="134" spans="1:62" ht="20.100000000000001" customHeight="1" x14ac:dyDescent="0.25"/>
    <row r="135" spans="1:62" ht="20.100000000000001" customHeight="1" thickBot="1" x14ac:dyDescent="0.3">
      <c r="A135" s="6"/>
      <c r="B135" s="13"/>
      <c r="C135" s="13"/>
      <c r="D135" s="14"/>
      <c r="E135" s="14"/>
      <c r="H135" s="14"/>
      <c r="I135" s="14"/>
      <c r="J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32"/>
      <c r="AD135" s="32"/>
      <c r="AE135" s="29"/>
      <c r="AF135" s="6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32"/>
      <c r="BD135" s="32"/>
      <c r="BE135" s="29"/>
      <c r="BF135" s="29"/>
      <c r="BG135" s="37"/>
      <c r="BH135" s="41"/>
    </row>
    <row r="136" spans="1:62" ht="27" customHeight="1" thickBot="1" x14ac:dyDescent="0.4">
      <c r="A136" s="18"/>
      <c r="B136" s="19" t="s">
        <v>244</v>
      </c>
      <c r="C136" s="19"/>
      <c r="D136" s="133" t="s">
        <v>2</v>
      </c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4"/>
      <c r="AB136" s="134"/>
      <c r="AC136" s="135"/>
      <c r="AD136" s="135"/>
      <c r="AE136" s="136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5"/>
      <c r="BD136" s="135"/>
      <c r="BE136" s="136"/>
      <c r="BF136" s="136"/>
      <c r="BG136" s="137"/>
      <c r="BH136" s="138"/>
      <c r="BI136" s="21"/>
      <c r="BJ136" s="21"/>
    </row>
    <row r="137" spans="1:62" ht="131.25" customHeight="1" thickBot="1" x14ac:dyDescent="0.3">
      <c r="A137" s="234" t="s">
        <v>90</v>
      </c>
      <c r="B137" s="234" t="s">
        <v>91</v>
      </c>
      <c r="C137" s="234" t="s">
        <v>0</v>
      </c>
      <c r="D137" s="83"/>
      <c r="E137" s="83">
        <v>1</v>
      </c>
      <c r="F137" s="83">
        <v>2</v>
      </c>
      <c r="G137" s="83">
        <v>3</v>
      </c>
      <c r="H137" s="83">
        <v>4</v>
      </c>
      <c r="I137" s="83">
        <v>5</v>
      </c>
      <c r="J137" s="83" t="s">
        <v>92</v>
      </c>
      <c r="K137" s="83" t="s">
        <v>101</v>
      </c>
      <c r="L137" s="83" t="s">
        <v>93</v>
      </c>
      <c r="M137" s="83" t="s">
        <v>94</v>
      </c>
      <c r="N137" s="83" t="s">
        <v>95</v>
      </c>
      <c r="O137" s="83">
        <v>7</v>
      </c>
      <c r="P137" s="83">
        <v>8</v>
      </c>
      <c r="Q137" s="83">
        <v>9</v>
      </c>
      <c r="R137" s="83" t="s">
        <v>96</v>
      </c>
      <c r="S137" s="83" t="s">
        <v>97</v>
      </c>
      <c r="T137" s="83" t="s">
        <v>98</v>
      </c>
      <c r="U137" s="83" t="s">
        <v>99</v>
      </c>
      <c r="V137" s="83" t="s">
        <v>100</v>
      </c>
      <c r="W137" s="83">
        <v>11</v>
      </c>
      <c r="X137" s="83">
        <v>12</v>
      </c>
      <c r="Y137" s="83">
        <v>13</v>
      </c>
      <c r="Z137" s="83"/>
      <c r="AA137" s="83" t="s">
        <v>0</v>
      </c>
      <c r="AB137" s="83" t="s">
        <v>1</v>
      </c>
      <c r="AC137" s="235" t="s">
        <v>83</v>
      </c>
      <c r="AD137" s="235" t="s">
        <v>87</v>
      </c>
      <c r="AE137" s="236" t="s">
        <v>88</v>
      </c>
      <c r="AF137" s="88"/>
      <c r="AG137" s="83">
        <v>1</v>
      </c>
      <c r="AH137" s="83">
        <v>2</v>
      </c>
      <c r="AI137" s="83">
        <v>3</v>
      </c>
      <c r="AJ137" s="83">
        <v>4</v>
      </c>
      <c r="AK137" s="83">
        <v>5</v>
      </c>
      <c r="AL137" s="83" t="s">
        <v>92</v>
      </c>
      <c r="AM137" s="83" t="s">
        <v>101</v>
      </c>
      <c r="AN137" s="83" t="s">
        <v>93</v>
      </c>
      <c r="AO137" s="83" t="s">
        <v>94</v>
      </c>
      <c r="AP137" s="83" t="s">
        <v>95</v>
      </c>
      <c r="AQ137" s="83">
        <v>7</v>
      </c>
      <c r="AR137" s="83">
        <v>8</v>
      </c>
      <c r="AS137" s="83">
        <v>9</v>
      </c>
      <c r="AT137" s="83" t="s">
        <v>96</v>
      </c>
      <c r="AU137" s="83" t="s">
        <v>97</v>
      </c>
      <c r="AV137" s="83" t="s">
        <v>98</v>
      </c>
      <c r="AW137" s="83" t="s">
        <v>99</v>
      </c>
      <c r="AX137" s="83" t="s">
        <v>100</v>
      </c>
      <c r="AY137" s="83">
        <v>11</v>
      </c>
      <c r="AZ137" s="83">
        <v>12</v>
      </c>
      <c r="BA137" s="83">
        <v>13</v>
      </c>
      <c r="BB137" s="83"/>
      <c r="BC137" s="237" t="s">
        <v>3</v>
      </c>
      <c r="BD137" s="237" t="s">
        <v>84</v>
      </c>
      <c r="BE137" s="238" t="s">
        <v>89</v>
      </c>
      <c r="BF137" s="238" t="s">
        <v>85</v>
      </c>
      <c r="BG137" s="239" t="s">
        <v>86</v>
      </c>
      <c r="BH137" s="240" t="s">
        <v>82</v>
      </c>
      <c r="BI137" s="6"/>
    </row>
    <row r="138" spans="1:62" ht="19.5" customHeight="1" thickTop="1" x14ac:dyDescent="0.25">
      <c r="A138" s="273" t="s">
        <v>175</v>
      </c>
      <c r="B138" s="282" t="s">
        <v>176</v>
      </c>
      <c r="C138" s="283" t="s">
        <v>177</v>
      </c>
      <c r="D138" s="72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160"/>
      <c r="AB138" s="161"/>
      <c r="AC138" s="74">
        <f>SUM(D138:Z138)</f>
        <v>0</v>
      </c>
      <c r="AD138" s="162">
        <v>138.71</v>
      </c>
      <c r="AE138" s="163">
        <f>SUM(AC138:AD138)</f>
        <v>138.71</v>
      </c>
      <c r="AF138" s="160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4">
        <f>SUM(AF138:BB138)</f>
        <v>0</v>
      </c>
      <c r="BD138" s="162">
        <v>134.34</v>
      </c>
      <c r="BE138" s="163">
        <f>SUM(BC138:BD138)</f>
        <v>134.34</v>
      </c>
      <c r="BF138" s="163">
        <f>SUM(AE138)</f>
        <v>138.71</v>
      </c>
      <c r="BG138" s="164">
        <f>SUM(BE138:BF138)</f>
        <v>273.05</v>
      </c>
      <c r="BH138" s="165">
        <v>1</v>
      </c>
      <c r="BI138" s="17"/>
    </row>
    <row r="139" spans="1:62" ht="19.5" customHeight="1" x14ac:dyDescent="0.25">
      <c r="A139" s="210">
        <v>5150</v>
      </c>
      <c r="B139" s="209" t="s">
        <v>209</v>
      </c>
      <c r="C139" s="263" t="s">
        <v>20</v>
      </c>
      <c r="D139" s="75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166"/>
      <c r="AB139" s="167"/>
      <c r="AC139" s="77">
        <f>SUM(D139:Z139)</f>
        <v>0</v>
      </c>
      <c r="AD139" s="168">
        <v>140.91999999999999</v>
      </c>
      <c r="AE139" s="169">
        <f>SUM(AC139:AD139)</f>
        <v>140.91999999999999</v>
      </c>
      <c r="AF139" s="166"/>
      <c r="AG139" s="76"/>
      <c r="AH139" s="248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7">
        <f>SUM(AF139:BB139)</f>
        <v>0</v>
      </c>
      <c r="BD139" s="168">
        <v>135.65</v>
      </c>
      <c r="BE139" s="169">
        <f>SUM(BC139:BD139)</f>
        <v>135.65</v>
      </c>
      <c r="BF139" s="169">
        <f>SUM(AE139)</f>
        <v>140.91999999999999</v>
      </c>
      <c r="BG139" s="170">
        <f>SUM(BE139:BF139)</f>
        <v>276.57</v>
      </c>
      <c r="BH139" s="171">
        <v>2</v>
      </c>
      <c r="BI139" s="17"/>
    </row>
    <row r="140" spans="1:62" ht="19.5" customHeight="1" x14ac:dyDescent="0.25">
      <c r="A140" s="210" t="s">
        <v>62</v>
      </c>
      <c r="B140" s="209" t="s">
        <v>174</v>
      </c>
      <c r="C140" s="277" t="s">
        <v>122</v>
      </c>
      <c r="D140" s="75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166"/>
      <c r="AB140" s="167"/>
      <c r="AC140" s="77">
        <f>SUM(D140:Z140)</f>
        <v>0</v>
      </c>
      <c r="AD140" s="168">
        <v>147.85</v>
      </c>
      <c r="AE140" s="169">
        <f>SUM(AC140:AD140)</f>
        <v>147.85</v>
      </c>
      <c r="AF140" s="16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7">
        <f>SUM(AF140:BB140)</f>
        <v>0</v>
      </c>
      <c r="BD140" s="168">
        <v>141.79</v>
      </c>
      <c r="BE140" s="169">
        <f>SUM(BC140:BD140)</f>
        <v>141.79</v>
      </c>
      <c r="BF140" s="169">
        <f>SUM(AE140)</f>
        <v>147.85</v>
      </c>
      <c r="BG140" s="170">
        <f>SUM(BE140:BF140)</f>
        <v>289.64</v>
      </c>
      <c r="BH140" s="171">
        <v>3</v>
      </c>
      <c r="BI140" s="17"/>
    </row>
    <row r="141" spans="1:62" ht="19.5" customHeight="1" x14ac:dyDescent="0.25">
      <c r="A141" s="264">
        <v>5288</v>
      </c>
      <c r="B141" s="274" t="s">
        <v>74</v>
      </c>
      <c r="C141" s="275" t="s">
        <v>28</v>
      </c>
      <c r="D141" s="75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166"/>
      <c r="AB141" s="167"/>
      <c r="AC141" s="77">
        <f>SUM(D141:Z141)</f>
        <v>0</v>
      </c>
      <c r="AD141" s="168">
        <v>188.39</v>
      </c>
      <c r="AE141" s="172">
        <f>SUM(AC141:AD141)</f>
        <v>188.39</v>
      </c>
      <c r="AF141" s="16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7">
        <f>SUM(AF141:BB141)</f>
        <v>0</v>
      </c>
      <c r="BD141" s="168">
        <v>167.55</v>
      </c>
      <c r="BE141" s="169">
        <f>SUM(BC141:BD141)</f>
        <v>167.55</v>
      </c>
      <c r="BF141" s="169">
        <f>SUM(AE141)</f>
        <v>188.39</v>
      </c>
      <c r="BG141" s="170">
        <f>SUM(BE141:BF141)</f>
        <v>355.94</v>
      </c>
      <c r="BH141" s="171">
        <v>4</v>
      </c>
      <c r="BI141" s="17"/>
    </row>
    <row r="142" spans="1:62" ht="19.5" customHeight="1" thickBot="1" x14ac:dyDescent="0.3">
      <c r="A142" s="270">
        <v>4571</v>
      </c>
      <c r="B142" s="271" t="s">
        <v>162</v>
      </c>
      <c r="C142" s="272" t="s">
        <v>18</v>
      </c>
      <c r="D142" s="227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177"/>
      <c r="AB142" s="228"/>
      <c r="AC142" s="82">
        <f>SUM(D142:Z142)</f>
        <v>0</v>
      </c>
      <c r="AD142" s="229"/>
      <c r="AE142" s="176">
        <f>SUM(AC142:AD142)</f>
        <v>0</v>
      </c>
      <c r="AF142" s="177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2">
        <f>SUM(AF142:BB142)</f>
        <v>0</v>
      </c>
      <c r="BD142" s="229"/>
      <c r="BE142" s="176">
        <f>SUM(BC142:BD142)</f>
        <v>0</v>
      </c>
      <c r="BF142" s="176">
        <f>SUM(AE142)</f>
        <v>0</v>
      </c>
      <c r="BG142" s="230">
        <f>SUM(BE142:BF142)</f>
        <v>0</v>
      </c>
      <c r="BH142" s="180">
        <v>5</v>
      </c>
      <c r="BI142" s="17"/>
    </row>
    <row r="143" spans="1:62" ht="19.5" customHeight="1" thickTop="1" thickBot="1" x14ac:dyDescent="0.3">
      <c r="B143" s="11"/>
      <c r="C143" s="11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C143" s="34"/>
      <c r="AD143" s="34"/>
      <c r="AE143" s="33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34"/>
      <c r="BD143" s="34"/>
      <c r="BE143" s="33"/>
      <c r="BF143" s="33"/>
      <c r="BG143" s="38"/>
    </row>
    <row r="144" spans="1:62" ht="27" customHeight="1" thickBot="1" x14ac:dyDescent="0.4">
      <c r="A144" s="18"/>
      <c r="B144" s="19" t="s">
        <v>242</v>
      </c>
      <c r="C144" s="19"/>
      <c r="D144" s="133" t="s">
        <v>2</v>
      </c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4"/>
      <c r="AB144" s="134"/>
      <c r="AC144" s="135"/>
      <c r="AD144" s="135"/>
      <c r="AE144" s="136"/>
      <c r="AF144" s="133"/>
      <c r="AG144" s="133"/>
      <c r="AH144" s="133"/>
      <c r="AI144" s="133"/>
      <c r="AJ144" s="133"/>
      <c r="AK144" s="133"/>
      <c r="AL144" s="133"/>
      <c r="AM144" s="133"/>
      <c r="AN144" s="133"/>
      <c r="AO144" s="133"/>
      <c r="AP144" s="133"/>
      <c r="AQ144" s="133"/>
      <c r="AR144" s="133"/>
      <c r="AS144" s="133"/>
      <c r="AT144" s="133"/>
      <c r="AU144" s="133"/>
      <c r="AV144" s="133"/>
      <c r="AW144" s="133"/>
      <c r="AX144" s="133"/>
      <c r="AY144" s="133"/>
      <c r="AZ144" s="133"/>
      <c r="BA144" s="133"/>
      <c r="BB144" s="133"/>
      <c r="BC144" s="135"/>
      <c r="BD144" s="135"/>
      <c r="BE144" s="136"/>
      <c r="BF144" s="136"/>
      <c r="BG144" s="137"/>
      <c r="BH144" s="138"/>
    </row>
    <row r="145" spans="1:60" ht="133.5" customHeight="1" thickBot="1" x14ac:dyDescent="0.3">
      <c r="A145" s="234" t="s">
        <v>90</v>
      </c>
      <c r="B145" s="234" t="s">
        <v>91</v>
      </c>
      <c r="C145" s="234" t="s">
        <v>0</v>
      </c>
      <c r="D145" s="83"/>
      <c r="E145" s="83">
        <v>1</v>
      </c>
      <c r="F145" s="83">
        <v>2</v>
      </c>
      <c r="G145" s="83">
        <v>3</v>
      </c>
      <c r="H145" s="83">
        <v>4</v>
      </c>
      <c r="I145" s="83">
        <v>5</v>
      </c>
      <c r="J145" s="83" t="s">
        <v>92</v>
      </c>
      <c r="K145" s="83" t="s">
        <v>101</v>
      </c>
      <c r="L145" s="83" t="s">
        <v>93</v>
      </c>
      <c r="M145" s="83" t="s">
        <v>94</v>
      </c>
      <c r="N145" s="83" t="s">
        <v>95</v>
      </c>
      <c r="O145" s="83">
        <v>7</v>
      </c>
      <c r="P145" s="83">
        <v>8</v>
      </c>
      <c r="Q145" s="83">
        <v>9</v>
      </c>
      <c r="R145" s="83" t="s">
        <v>96</v>
      </c>
      <c r="S145" s="83" t="s">
        <v>97</v>
      </c>
      <c r="T145" s="83" t="s">
        <v>98</v>
      </c>
      <c r="U145" s="83" t="s">
        <v>99</v>
      </c>
      <c r="V145" s="83" t="s">
        <v>100</v>
      </c>
      <c r="W145" s="83">
        <v>11</v>
      </c>
      <c r="X145" s="83">
        <v>12</v>
      </c>
      <c r="Y145" s="83">
        <v>13</v>
      </c>
      <c r="Z145" s="83"/>
      <c r="AA145" s="83" t="s">
        <v>0</v>
      </c>
      <c r="AB145" s="83" t="s">
        <v>1</v>
      </c>
      <c r="AC145" s="235" t="s">
        <v>83</v>
      </c>
      <c r="AD145" s="235" t="s">
        <v>87</v>
      </c>
      <c r="AE145" s="236" t="s">
        <v>88</v>
      </c>
      <c r="AF145" s="88"/>
      <c r="AG145" s="83">
        <v>1</v>
      </c>
      <c r="AH145" s="83">
        <v>2</v>
      </c>
      <c r="AI145" s="83">
        <v>3</v>
      </c>
      <c r="AJ145" s="83">
        <v>4</v>
      </c>
      <c r="AK145" s="83">
        <v>5</v>
      </c>
      <c r="AL145" s="83" t="s">
        <v>92</v>
      </c>
      <c r="AM145" s="83" t="s">
        <v>101</v>
      </c>
      <c r="AN145" s="83" t="s">
        <v>93</v>
      </c>
      <c r="AO145" s="83" t="s">
        <v>94</v>
      </c>
      <c r="AP145" s="83" t="s">
        <v>95</v>
      </c>
      <c r="AQ145" s="83">
        <v>7</v>
      </c>
      <c r="AR145" s="83">
        <v>8</v>
      </c>
      <c r="AS145" s="83">
        <v>9</v>
      </c>
      <c r="AT145" s="83" t="s">
        <v>96</v>
      </c>
      <c r="AU145" s="83" t="s">
        <v>97</v>
      </c>
      <c r="AV145" s="83" t="s">
        <v>98</v>
      </c>
      <c r="AW145" s="83" t="s">
        <v>99</v>
      </c>
      <c r="AX145" s="83" t="s">
        <v>100</v>
      </c>
      <c r="AY145" s="83">
        <v>11</v>
      </c>
      <c r="AZ145" s="83">
        <v>12</v>
      </c>
      <c r="BA145" s="83">
        <v>13</v>
      </c>
      <c r="BB145" s="83"/>
      <c r="BC145" s="237" t="s">
        <v>3</v>
      </c>
      <c r="BD145" s="237" t="s">
        <v>84</v>
      </c>
      <c r="BE145" s="238" t="s">
        <v>89</v>
      </c>
      <c r="BF145" s="238" t="s">
        <v>85</v>
      </c>
      <c r="BG145" s="239" t="s">
        <v>86</v>
      </c>
      <c r="BH145" s="240" t="s">
        <v>82</v>
      </c>
    </row>
    <row r="146" spans="1:60" ht="19.5" customHeight="1" thickTop="1" x14ac:dyDescent="0.25">
      <c r="A146" s="245">
        <v>873</v>
      </c>
      <c r="B146" s="246" t="s">
        <v>106</v>
      </c>
      <c r="C146" s="247" t="s">
        <v>138</v>
      </c>
      <c r="D146" s="67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>
        <v>4</v>
      </c>
      <c r="Z146" s="68"/>
      <c r="AA146" s="150"/>
      <c r="AB146" s="151"/>
      <c r="AC146" s="46">
        <v>4</v>
      </c>
      <c r="AD146" s="120">
        <v>168.84</v>
      </c>
      <c r="AE146" s="96">
        <v>172.84</v>
      </c>
      <c r="AF146" s="93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6">
        <v>0</v>
      </c>
      <c r="BD146" s="95">
        <v>166.16</v>
      </c>
      <c r="BE146" s="96">
        <v>166.16</v>
      </c>
      <c r="BF146" s="96">
        <v>172.84</v>
      </c>
      <c r="BG146" s="97">
        <v>339</v>
      </c>
      <c r="BH146" s="98">
        <v>1</v>
      </c>
    </row>
    <row r="147" spans="1:60" ht="19.5" customHeight="1" x14ac:dyDescent="0.25">
      <c r="A147" s="198">
        <v>599</v>
      </c>
      <c r="B147" s="200" t="s">
        <v>107</v>
      </c>
      <c r="C147" s="200" t="s">
        <v>108</v>
      </c>
      <c r="D147" s="57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121"/>
      <c r="AB147" s="122"/>
      <c r="AC147" s="49">
        <v>0</v>
      </c>
      <c r="AD147" s="105">
        <v>162.96</v>
      </c>
      <c r="AE147" s="92">
        <v>162.96</v>
      </c>
      <c r="AF147" s="103"/>
      <c r="AG147" s="48"/>
      <c r="AH147" s="48"/>
      <c r="AI147" s="48">
        <v>4</v>
      </c>
      <c r="AJ147" s="48"/>
      <c r="AK147" s="48"/>
      <c r="AL147" s="48"/>
      <c r="AM147" s="48"/>
      <c r="AN147" s="48"/>
      <c r="AO147" s="48"/>
      <c r="AP147" s="48"/>
      <c r="AQ147" s="48"/>
      <c r="AR147" s="48"/>
      <c r="AS147" s="48">
        <v>4</v>
      </c>
      <c r="AT147" s="48"/>
      <c r="AU147" s="48"/>
      <c r="AV147" s="48"/>
      <c r="AW147" s="48"/>
      <c r="AX147" s="48"/>
      <c r="AY147" s="48"/>
      <c r="AZ147" s="48"/>
      <c r="BA147" s="48"/>
      <c r="BB147" s="48"/>
      <c r="BC147" s="49">
        <v>8</v>
      </c>
      <c r="BD147" s="105">
        <v>192.46</v>
      </c>
      <c r="BE147" s="92">
        <v>200.46</v>
      </c>
      <c r="BF147" s="92">
        <v>162.96</v>
      </c>
      <c r="BG147" s="101">
        <v>363.42</v>
      </c>
      <c r="BH147" s="102">
        <v>2</v>
      </c>
    </row>
    <row r="148" spans="1:60" ht="19.5" customHeight="1" x14ac:dyDescent="0.25">
      <c r="A148" s="198">
        <v>599</v>
      </c>
      <c r="B148" s="205" t="s">
        <v>107</v>
      </c>
      <c r="C148" s="205" t="s">
        <v>108</v>
      </c>
      <c r="D148" s="47"/>
      <c r="E148" s="48"/>
      <c r="F148" s="48"/>
      <c r="G148" s="48"/>
      <c r="H148" s="48"/>
      <c r="I148" s="2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103"/>
      <c r="AB148" s="104"/>
      <c r="AC148" s="49">
        <v>0</v>
      </c>
      <c r="AD148" s="70">
        <v>202.18</v>
      </c>
      <c r="AE148" s="92">
        <v>202.18</v>
      </c>
      <c r="AF148" s="103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>
        <v>4</v>
      </c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9">
        <v>4</v>
      </c>
      <c r="BD148" s="105">
        <v>184.59</v>
      </c>
      <c r="BE148" s="92">
        <v>188.59</v>
      </c>
      <c r="BF148" s="92">
        <v>202.18</v>
      </c>
      <c r="BG148" s="101">
        <v>390.77</v>
      </c>
      <c r="BH148" s="102">
        <v>3</v>
      </c>
    </row>
    <row r="149" spans="1:60" ht="19.5" customHeight="1" x14ac:dyDescent="0.25">
      <c r="A149" s="199" t="s">
        <v>58</v>
      </c>
      <c r="B149" s="242" t="s">
        <v>133</v>
      </c>
      <c r="C149" s="242" t="s">
        <v>208</v>
      </c>
      <c r="D149" s="57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>
        <v>4</v>
      </c>
      <c r="P149" s="53"/>
      <c r="Q149" s="53">
        <v>4</v>
      </c>
      <c r="R149" s="53"/>
      <c r="S149" s="53"/>
      <c r="T149" s="53"/>
      <c r="U149" s="53"/>
      <c r="V149" s="53"/>
      <c r="W149" s="53"/>
      <c r="X149" s="53"/>
      <c r="Y149" s="53"/>
      <c r="Z149" s="53"/>
      <c r="AA149" s="121"/>
      <c r="AB149" s="122"/>
      <c r="AC149" s="49">
        <v>8</v>
      </c>
      <c r="AD149" s="70">
        <v>216.63</v>
      </c>
      <c r="AE149" s="92">
        <v>224.63</v>
      </c>
      <c r="AF149" s="103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>
        <v>4</v>
      </c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9">
        <v>4</v>
      </c>
      <c r="BD149" s="105">
        <v>211.8</v>
      </c>
      <c r="BE149" s="92">
        <v>215.8</v>
      </c>
      <c r="BF149" s="92">
        <v>224.63</v>
      </c>
      <c r="BG149" s="101">
        <v>440.43</v>
      </c>
      <c r="BH149" s="102">
        <v>4</v>
      </c>
    </row>
    <row r="150" spans="1:60" ht="19.5" customHeight="1" x14ac:dyDescent="0.25">
      <c r="A150" s="198" t="s">
        <v>144</v>
      </c>
      <c r="B150" s="205" t="s">
        <v>133</v>
      </c>
      <c r="C150" s="205" t="s">
        <v>145</v>
      </c>
      <c r="D150" s="57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>
        <v>4</v>
      </c>
      <c r="P150" s="53">
        <v>4</v>
      </c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121"/>
      <c r="AB150" s="122"/>
      <c r="AC150" s="49">
        <v>8</v>
      </c>
      <c r="AD150" s="70">
        <v>263.48</v>
      </c>
      <c r="AE150" s="92">
        <v>271.48</v>
      </c>
      <c r="AF150" s="103"/>
      <c r="AG150" s="48"/>
      <c r="AH150" s="48"/>
      <c r="AI150" s="48"/>
      <c r="AJ150" s="48"/>
      <c r="AK150" s="48">
        <v>4</v>
      </c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>
        <v>4</v>
      </c>
      <c r="BA150" s="48"/>
      <c r="BB150" s="48"/>
      <c r="BC150" s="49">
        <v>8</v>
      </c>
      <c r="BD150" s="105">
        <v>255.58</v>
      </c>
      <c r="BE150" s="92">
        <v>263.58000000000004</v>
      </c>
      <c r="BF150" s="92">
        <v>271.48</v>
      </c>
      <c r="BG150" s="101">
        <v>535.06000000000006</v>
      </c>
      <c r="BH150" s="102">
        <v>5</v>
      </c>
    </row>
    <row r="151" spans="1:60" ht="19.5" customHeight="1" x14ac:dyDescent="0.25">
      <c r="A151" s="198" t="s">
        <v>48</v>
      </c>
      <c r="B151" s="202" t="s">
        <v>150</v>
      </c>
      <c r="C151" s="276" t="s">
        <v>151</v>
      </c>
      <c r="D151" s="48" t="s">
        <v>241</v>
      </c>
      <c r="E151" s="48">
        <v>4</v>
      </c>
      <c r="F151" s="48"/>
      <c r="G151" s="48"/>
      <c r="H151" s="48"/>
      <c r="I151" s="48"/>
      <c r="J151" s="48"/>
      <c r="K151" s="48">
        <v>4</v>
      </c>
      <c r="L151" s="48"/>
      <c r="M151" s="48"/>
      <c r="N151" s="48"/>
      <c r="O151" s="48">
        <v>4</v>
      </c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103"/>
      <c r="AB151" s="104"/>
      <c r="AC151" s="49">
        <v>12</v>
      </c>
      <c r="AD151" s="70">
        <v>555</v>
      </c>
      <c r="AE151" s="92">
        <v>567</v>
      </c>
      <c r="AF151" s="103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>
        <v>4</v>
      </c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9">
        <v>4</v>
      </c>
      <c r="BD151" s="105">
        <v>224.28</v>
      </c>
      <c r="BE151" s="92">
        <v>228.28</v>
      </c>
      <c r="BF151" s="92">
        <v>567</v>
      </c>
      <c r="BG151" s="101">
        <v>795.28</v>
      </c>
      <c r="BH151" s="102">
        <v>6</v>
      </c>
    </row>
    <row r="152" spans="1:60" ht="19.5" customHeight="1" thickBot="1" x14ac:dyDescent="0.3">
      <c r="A152" s="181"/>
      <c r="B152" s="182"/>
      <c r="C152" s="183"/>
      <c r="D152" s="78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173"/>
      <c r="AB152" s="174"/>
      <c r="AC152" s="80">
        <f t="shared" ref="AC152" si="44">SUM(D152:Z152)</f>
        <v>0</v>
      </c>
      <c r="AD152" s="175"/>
      <c r="AE152" s="176">
        <f t="shared" ref="AE152" si="45">SUM(AC152:AD152)</f>
        <v>0</v>
      </c>
      <c r="AF152" s="177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2">
        <f t="shared" ref="BC152" si="46">SUM(AF152:BB152)</f>
        <v>0</v>
      </c>
      <c r="BD152" s="175"/>
      <c r="BE152" s="178">
        <f>SUM(BC152:BD152)</f>
        <v>0</v>
      </c>
      <c r="BF152" s="178">
        <f t="shared" ref="BF152" si="47">SUM(AE152)</f>
        <v>0</v>
      </c>
      <c r="BG152" s="179">
        <f>SUM(BE152:BF152)</f>
        <v>0</v>
      </c>
      <c r="BH152" s="180">
        <v>7</v>
      </c>
    </row>
    <row r="153" spans="1:60" ht="20.100000000000001" customHeight="1" thickTop="1" x14ac:dyDescent="0.25">
      <c r="C153" s="185" t="s">
        <v>221</v>
      </c>
    </row>
    <row r="154" spans="1:60" ht="16.5" thickBot="1" x14ac:dyDescent="0.3"/>
    <row r="155" spans="1:60" ht="27" customHeight="1" thickBot="1" x14ac:dyDescent="0.4">
      <c r="A155" s="18"/>
      <c r="B155" s="19" t="s">
        <v>224</v>
      </c>
      <c r="C155" s="19"/>
      <c r="D155" s="133" t="s">
        <v>2</v>
      </c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4"/>
      <c r="AB155" s="134"/>
      <c r="AC155" s="135"/>
      <c r="AD155" s="135"/>
      <c r="AE155" s="136"/>
      <c r="AF155" s="133"/>
      <c r="AG155" s="133"/>
      <c r="AH155" s="133"/>
      <c r="AI155" s="133"/>
      <c r="AJ155" s="133"/>
      <c r="AK155" s="133"/>
      <c r="AL155" s="133"/>
      <c r="AM155" s="133"/>
      <c r="AN155" s="133"/>
      <c r="AO155" s="133"/>
      <c r="AP155" s="133"/>
      <c r="AQ155" s="133"/>
      <c r="AR155" s="133"/>
      <c r="AS155" s="133"/>
      <c r="AT155" s="133"/>
      <c r="AU155" s="133"/>
      <c r="AV155" s="133"/>
      <c r="AW155" s="133"/>
      <c r="AX155" s="133"/>
      <c r="AY155" s="133"/>
      <c r="AZ155" s="133"/>
      <c r="BA155" s="133"/>
      <c r="BB155" s="133"/>
      <c r="BC155" s="135"/>
      <c r="BD155" s="135"/>
      <c r="BE155" s="136"/>
      <c r="BF155" s="136"/>
      <c r="BG155" s="137"/>
      <c r="BH155" s="138"/>
    </row>
    <row r="156" spans="1:60" ht="133.5" customHeight="1" thickBot="1" x14ac:dyDescent="0.3">
      <c r="A156" s="91" t="s">
        <v>90</v>
      </c>
      <c r="B156" s="91" t="s">
        <v>91</v>
      </c>
      <c r="C156" s="91" t="s">
        <v>0</v>
      </c>
      <c r="D156" s="83"/>
      <c r="E156" s="83">
        <v>1</v>
      </c>
      <c r="F156" s="83">
        <v>2</v>
      </c>
      <c r="G156" s="83">
        <v>3</v>
      </c>
      <c r="H156" s="83">
        <v>4</v>
      </c>
      <c r="I156" s="83">
        <v>5</v>
      </c>
      <c r="J156" s="83" t="s">
        <v>92</v>
      </c>
      <c r="K156" s="83" t="s">
        <v>101</v>
      </c>
      <c r="L156" s="83" t="s">
        <v>93</v>
      </c>
      <c r="M156" s="83" t="s">
        <v>94</v>
      </c>
      <c r="N156" s="83" t="s">
        <v>95</v>
      </c>
      <c r="O156" s="83">
        <v>7</v>
      </c>
      <c r="P156" s="83">
        <v>8</v>
      </c>
      <c r="Q156" s="83">
        <v>9</v>
      </c>
      <c r="R156" s="83" t="s">
        <v>96</v>
      </c>
      <c r="S156" s="83" t="s">
        <v>97</v>
      </c>
      <c r="T156" s="83" t="s">
        <v>98</v>
      </c>
      <c r="U156" s="83" t="s">
        <v>99</v>
      </c>
      <c r="V156" s="83" t="s">
        <v>100</v>
      </c>
      <c r="W156" s="83">
        <v>11</v>
      </c>
      <c r="X156" s="83">
        <v>12</v>
      </c>
      <c r="Y156" s="83">
        <v>13</v>
      </c>
      <c r="Z156" s="83"/>
      <c r="AA156" s="83" t="s">
        <v>0</v>
      </c>
      <c r="AB156" s="83" t="s">
        <v>1</v>
      </c>
      <c r="AC156" s="89" t="s">
        <v>83</v>
      </c>
      <c r="AD156" s="89" t="s">
        <v>87</v>
      </c>
      <c r="AE156" s="90" t="s">
        <v>88</v>
      </c>
      <c r="AF156" s="88"/>
      <c r="AG156" s="83">
        <v>1</v>
      </c>
      <c r="AH156" s="83">
        <v>2</v>
      </c>
      <c r="AI156" s="83">
        <v>3</v>
      </c>
      <c r="AJ156" s="83">
        <v>4</v>
      </c>
      <c r="AK156" s="83">
        <v>5</v>
      </c>
      <c r="AL156" s="83" t="s">
        <v>92</v>
      </c>
      <c r="AM156" s="83" t="s">
        <v>101</v>
      </c>
      <c r="AN156" s="83" t="s">
        <v>93</v>
      </c>
      <c r="AO156" s="83" t="s">
        <v>94</v>
      </c>
      <c r="AP156" s="83" t="s">
        <v>95</v>
      </c>
      <c r="AQ156" s="83">
        <v>7</v>
      </c>
      <c r="AR156" s="83">
        <v>8</v>
      </c>
      <c r="AS156" s="83">
        <v>9</v>
      </c>
      <c r="AT156" s="83" t="s">
        <v>96</v>
      </c>
      <c r="AU156" s="83" t="s">
        <v>97</v>
      </c>
      <c r="AV156" s="83" t="s">
        <v>98</v>
      </c>
      <c r="AW156" s="83" t="s">
        <v>99</v>
      </c>
      <c r="AX156" s="83" t="s">
        <v>100</v>
      </c>
      <c r="AY156" s="83">
        <v>11</v>
      </c>
      <c r="AZ156" s="83">
        <v>12</v>
      </c>
      <c r="BA156" s="83">
        <v>13</v>
      </c>
      <c r="BB156" s="83"/>
      <c r="BC156" s="84" t="s">
        <v>3</v>
      </c>
      <c r="BD156" s="84" t="s">
        <v>84</v>
      </c>
      <c r="BE156" s="85" t="s">
        <v>89</v>
      </c>
      <c r="BF156" s="85" t="s">
        <v>85</v>
      </c>
      <c r="BG156" s="139" t="s">
        <v>86</v>
      </c>
      <c r="BH156" s="140" t="s">
        <v>82</v>
      </c>
    </row>
    <row r="157" spans="1:60" ht="19.5" customHeight="1" thickTop="1" x14ac:dyDescent="0.25">
      <c r="A157" s="278" t="s">
        <v>223</v>
      </c>
      <c r="B157" s="279" t="s">
        <v>222</v>
      </c>
      <c r="C157" s="280" t="s">
        <v>108</v>
      </c>
      <c r="D157" s="72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160"/>
      <c r="AB157" s="161"/>
      <c r="AC157" s="74">
        <f t="shared" ref="AC157:AC159" si="48">SUM(D157:Z157)</f>
        <v>0</v>
      </c>
      <c r="AD157" s="162">
        <v>156.61000000000001</v>
      </c>
      <c r="AE157" s="163">
        <f t="shared" ref="AE157:AE159" si="49">SUM(AC157:AD157)</f>
        <v>156.61000000000001</v>
      </c>
      <c r="AF157" s="160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4">
        <f t="shared" ref="BC157:BC159" si="50">SUM(AF157:BB157)</f>
        <v>0</v>
      </c>
      <c r="BD157" s="162">
        <v>146.21</v>
      </c>
      <c r="BE157" s="163">
        <f t="shared" ref="BE157:BE158" si="51">SUM(BC157:BD157)</f>
        <v>146.21</v>
      </c>
      <c r="BF157" s="163">
        <f t="shared" ref="BF157:BF159" si="52">SUM(AE157)</f>
        <v>156.61000000000001</v>
      </c>
      <c r="BG157" s="164">
        <f t="shared" ref="BG157:BG158" si="53">SUM(BE157:BF157)</f>
        <v>302.82000000000005</v>
      </c>
      <c r="BH157" s="165">
        <v>1</v>
      </c>
    </row>
    <row r="158" spans="1:60" ht="19.5" customHeight="1" x14ac:dyDescent="0.25">
      <c r="A158" s="204" t="s">
        <v>220</v>
      </c>
      <c r="B158" s="205" t="s">
        <v>219</v>
      </c>
      <c r="C158" s="202" t="s">
        <v>138</v>
      </c>
      <c r="D158" s="75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166"/>
      <c r="AB158" s="167"/>
      <c r="AC158" s="77">
        <f t="shared" si="48"/>
        <v>0</v>
      </c>
      <c r="AD158" s="168"/>
      <c r="AE158" s="169">
        <f t="shared" si="49"/>
        <v>0</v>
      </c>
      <c r="AF158" s="16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7">
        <f t="shared" si="50"/>
        <v>0</v>
      </c>
      <c r="BD158" s="168"/>
      <c r="BE158" s="169">
        <f t="shared" si="51"/>
        <v>0</v>
      </c>
      <c r="BF158" s="169">
        <f t="shared" si="52"/>
        <v>0</v>
      </c>
      <c r="BG158" s="170">
        <f t="shared" si="53"/>
        <v>0</v>
      </c>
      <c r="BH158" s="171">
        <v>2</v>
      </c>
    </row>
    <row r="159" spans="1:60" ht="19.5" customHeight="1" thickBot="1" x14ac:dyDescent="0.3">
      <c r="A159" s="181"/>
      <c r="B159" s="182"/>
      <c r="C159" s="281"/>
      <c r="D159" s="78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173"/>
      <c r="AB159" s="174"/>
      <c r="AC159" s="80">
        <f t="shared" si="48"/>
        <v>0</v>
      </c>
      <c r="AD159" s="175"/>
      <c r="AE159" s="176">
        <f t="shared" si="49"/>
        <v>0</v>
      </c>
      <c r="AF159" s="177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2">
        <f t="shared" si="50"/>
        <v>0</v>
      </c>
      <c r="BD159" s="175"/>
      <c r="BE159" s="178">
        <f>SUM(BC159:BD159)</f>
        <v>0</v>
      </c>
      <c r="BF159" s="178">
        <f t="shared" si="52"/>
        <v>0</v>
      </c>
      <c r="BG159" s="179">
        <f>SUM(BE159:BF159)</f>
        <v>0</v>
      </c>
      <c r="BH159" s="180"/>
    </row>
    <row r="160" spans="1:60" ht="16.5" thickTop="1" x14ac:dyDescent="0.25"/>
  </sheetData>
  <sheetProtection algorithmName="SHA-512" hashValue="taXCRSnEPSvgzQDHpnZSNPCHnOvusu5xlahzyvB8oWgkZVNWT0A2C2sI2JsO4YLMy5uG8p8oBDK2N+dIjZnqag==" saltValue="1rPigzJIt0ib/+ddG2eJHw==" spinCount="100000" sheet="1" selectLockedCells="1" selectUnlockedCells="1"/>
  <sortState xmlns:xlrd2="http://schemas.microsoft.com/office/spreadsheetml/2017/richdata2" ref="A138:BG141">
    <sortCondition ref="BG138:BG141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2026-01-26T09:24:10Z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