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Uitslagen\2025 - 2026\"/>
    </mc:Choice>
  </mc:AlternateContent>
  <xr:revisionPtr revIDLastSave="0" documentId="8_{47D26D31-8167-41B3-87A3-77EDA130410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EGM-IMC14 &amp; 15 jan.2012" sheetId="5" r:id="rId1"/>
    <sheet name="Blad2" sheetId="2" r:id="rId2"/>
    <sheet name="Blad3" sheetId="3" r:id="rId3"/>
  </sheets>
  <definedNames>
    <definedName name="_xlnm._FilterDatabase" localSheetId="0" hidden="1">'EGM-IMC14 &amp; 15 jan.2012'!$A$144:$BG$149</definedName>
    <definedName name="_xlnm.Print_Area" localSheetId="0">'EGM-IMC14 &amp; 15 jan.2012'!$A$1:$BH$138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28" i="5" l="1"/>
  <c r="BE128" i="5" s="1"/>
  <c r="AC128" i="5"/>
  <c r="AE128" i="5" s="1"/>
  <c r="BF128" i="5" s="1"/>
  <c r="BC122" i="5"/>
  <c r="BE122" i="5" s="1"/>
  <c r="AC122" i="5"/>
  <c r="AE122" i="5" s="1"/>
  <c r="BF122" i="5" s="1"/>
  <c r="BC115" i="5"/>
  <c r="BE115" i="5" s="1"/>
  <c r="AC115" i="5"/>
  <c r="AE115" i="5" s="1"/>
  <c r="BF115" i="5" s="1"/>
  <c r="BC118" i="5"/>
  <c r="BE118" i="5" s="1"/>
  <c r="AC118" i="5"/>
  <c r="AE118" i="5" s="1"/>
  <c r="BF118" i="5" s="1"/>
  <c r="BC123" i="5"/>
  <c r="BE123" i="5" s="1"/>
  <c r="AC123" i="5"/>
  <c r="AE123" i="5" s="1"/>
  <c r="BF123" i="5" s="1"/>
  <c r="BC77" i="5"/>
  <c r="BE77" i="5" s="1"/>
  <c r="AC77" i="5"/>
  <c r="AE77" i="5" s="1"/>
  <c r="BF77" i="5" s="1"/>
  <c r="BC105" i="5"/>
  <c r="BE105" i="5" s="1"/>
  <c r="AC105" i="5"/>
  <c r="AE105" i="5" s="1"/>
  <c r="BF105" i="5" s="1"/>
  <c r="BC90" i="5"/>
  <c r="BE90" i="5" s="1"/>
  <c r="AC90" i="5"/>
  <c r="AE90" i="5" s="1"/>
  <c r="BF90" i="5" s="1"/>
  <c r="BC108" i="5"/>
  <c r="BE108" i="5" s="1"/>
  <c r="AC108" i="5"/>
  <c r="AE108" i="5" s="1"/>
  <c r="BF108" i="5" s="1"/>
  <c r="BC76" i="5"/>
  <c r="BE76" i="5" s="1"/>
  <c r="AC76" i="5"/>
  <c r="AE76" i="5" s="1"/>
  <c r="BF76" i="5" s="1"/>
  <c r="BC80" i="5"/>
  <c r="BE80" i="5" s="1"/>
  <c r="AC80" i="5"/>
  <c r="AE80" i="5" s="1"/>
  <c r="BF80" i="5" s="1"/>
  <c r="BC35" i="5"/>
  <c r="BE35" i="5" s="1"/>
  <c r="BC23" i="5"/>
  <c r="BE23" i="5" s="1"/>
  <c r="BC30" i="5"/>
  <c r="BE30" i="5" s="1"/>
  <c r="BC6" i="5"/>
  <c r="BE6" i="5" s="1"/>
  <c r="BC8" i="5"/>
  <c r="BE8" i="5" s="1"/>
  <c r="BC32" i="5"/>
  <c r="BE32" i="5" s="1"/>
  <c r="BC25" i="5"/>
  <c r="BE25" i="5" s="1"/>
  <c r="BC22" i="5"/>
  <c r="BE22" i="5" s="1"/>
  <c r="BC26" i="5"/>
  <c r="BE26" i="5" s="1"/>
  <c r="BC20" i="5"/>
  <c r="BE20" i="5" s="1"/>
  <c r="BC13" i="5"/>
  <c r="BE13" i="5" s="1"/>
  <c r="BC5" i="5"/>
  <c r="BE5" i="5" s="1"/>
  <c r="BC29" i="5"/>
  <c r="BE29" i="5" s="1"/>
  <c r="BC17" i="5"/>
  <c r="BE17" i="5" s="1"/>
  <c r="BC12" i="5"/>
  <c r="BE12" i="5" s="1"/>
  <c r="BC34" i="5"/>
  <c r="BE34" i="5" s="1"/>
  <c r="BC10" i="5"/>
  <c r="BE10" i="5" s="1"/>
  <c r="BC33" i="5"/>
  <c r="BE33" i="5" s="1"/>
  <c r="BC15" i="5"/>
  <c r="BE15" i="5" s="1"/>
  <c r="BC7" i="5"/>
  <c r="BE7" i="5" s="1"/>
  <c r="BC27" i="5"/>
  <c r="BE27" i="5" s="1"/>
  <c r="BC19" i="5"/>
  <c r="BE19" i="5" s="1"/>
  <c r="BC9" i="5"/>
  <c r="BE9" i="5" s="1"/>
  <c r="BC31" i="5"/>
  <c r="BE31" i="5" s="1"/>
  <c r="BC14" i="5"/>
  <c r="BE14" i="5" s="1"/>
  <c r="BC4" i="5"/>
  <c r="BE4" i="5" s="1"/>
  <c r="BC11" i="5"/>
  <c r="BE11" i="5" s="1"/>
  <c r="BC28" i="5"/>
  <c r="BE28" i="5" s="1"/>
  <c r="BC16" i="5"/>
  <c r="BE16" i="5" s="1"/>
  <c r="BC18" i="5"/>
  <c r="BE18" i="5" s="1"/>
  <c r="BC21" i="5"/>
  <c r="BE21" i="5" s="1"/>
  <c r="BC24" i="5"/>
  <c r="BE24" i="5" s="1"/>
  <c r="AC23" i="5"/>
  <c r="AE23" i="5" s="1"/>
  <c r="BF23" i="5" s="1"/>
  <c r="AC30" i="5"/>
  <c r="AE30" i="5" s="1"/>
  <c r="BF30" i="5" s="1"/>
  <c r="AC6" i="5"/>
  <c r="AE6" i="5" s="1"/>
  <c r="BF6" i="5" s="1"/>
  <c r="AC8" i="5"/>
  <c r="AE8" i="5" s="1"/>
  <c r="BF8" i="5" s="1"/>
  <c r="AC32" i="5"/>
  <c r="AE32" i="5" s="1"/>
  <c r="BF32" i="5" s="1"/>
  <c r="AC25" i="5"/>
  <c r="AE25" i="5" s="1"/>
  <c r="BF25" i="5" s="1"/>
  <c r="AC22" i="5"/>
  <c r="AE22" i="5" s="1"/>
  <c r="BF22" i="5" s="1"/>
  <c r="AC26" i="5"/>
  <c r="AE26" i="5" s="1"/>
  <c r="BF26" i="5" s="1"/>
  <c r="AC20" i="5"/>
  <c r="AE20" i="5" s="1"/>
  <c r="BF20" i="5" s="1"/>
  <c r="AC13" i="5"/>
  <c r="AE13" i="5" s="1"/>
  <c r="BF13" i="5" s="1"/>
  <c r="AC5" i="5"/>
  <c r="AE5" i="5" s="1"/>
  <c r="BF5" i="5" s="1"/>
  <c r="AC29" i="5"/>
  <c r="AE29" i="5" s="1"/>
  <c r="BF29" i="5" s="1"/>
  <c r="AC17" i="5"/>
  <c r="AE17" i="5" s="1"/>
  <c r="BF17" i="5" s="1"/>
  <c r="BC47" i="5"/>
  <c r="BE47" i="5" s="1"/>
  <c r="AC47" i="5"/>
  <c r="AE47" i="5" s="1"/>
  <c r="BF47" i="5" s="1"/>
  <c r="BC61" i="5"/>
  <c r="BE61" i="5" s="1"/>
  <c r="AC61" i="5"/>
  <c r="AE61" i="5" s="1"/>
  <c r="BF61" i="5" s="1"/>
  <c r="BC43" i="5"/>
  <c r="BE43" i="5" s="1"/>
  <c r="AC43" i="5"/>
  <c r="AE43" i="5" s="1"/>
  <c r="BF43" i="5" s="1"/>
  <c r="BC148" i="5"/>
  <c r="BE148" i="5" s="1"/>
  <c r="AC148" i="5"/>
  <c r="AE148" i="5" s="1"/>
  <c r="BF148" i="5" s="1"/>
  <c r="BC159" i="5"/>
  <c r="BE159" i="5" s="1"/>
  <c r="AC159" i="5"/>
  <c r="AE159" i="5" s="1"/>
  <c r="BF159" i="5" s="1"/>
  <c r="BC156" i="5"/>
  <c r="BE156" i="5" s="1"/>
  <c r="AC156" i="5"/>
  <c r="AE156" i="5" s="1"/>
  <c r="BF156" i="5" s="1"/>
  <c r="BC155" i="5"/>
  <c r="BE155" i="5" s="1"/>
  <c r="AC155" i="5"/>
  <c r="AE155" i="5" s="1"/>
  <c r="BF155" i="5" s="1"/>
  <c r="BC157" i="5"/>
  <c r="BE157" i="5" s="1"/>
  <c r="AC157" i="5"/>
  <c r="AE157" i="5" s="1"/>
  <c r="BF157" i="5" s="1"/>
  <c r="BC158" i="5"/>
  <c r="BE158" i="5" s="1"/>
  <c r="AC158" i="5"/>
  <c r="AE158" i="5" s="1"/>
  <c r="BF158" i="5" s="1"/>
  <c r="BC101" i="5"/>
  <c r="BE101" i="5" s="1"/>
  <c r="AC101" i="5"/>
  <c r="AE101" i="5" s="1"/>
  <c r="BF101" i="5" s="1"/>
  <c r="BC99" i="5"/>
  <c r="BE99" i="5" s="1"/>
  <c r="AC99" i="5"/>
  <c r="AE99" i="5" s="1"/>
  <c r="BF99" i="5" s="1"/>
  <c r="BC109" i="5"/>
  <c r="AC71" i="5"/>
  <c r="AE71" i="5" s="1"/>
  <c r="BF71" i="5" s="1"/>
  <c r="BC71" i="5"/>
  <c r="BE71" i="5" s="1"/>
  <c r="BC150" i="5"/>
  <c r="BC147" i="5"/>
  <c r="BE147" i="5" s="1"/>
  <c r="BC149" i="5"/>
  <c r="BE149" i="5" s="1"/>
  <c r="BC146" i="5"/>
  <c r="BE146" i="5" s="1"/>
  <c r="BC145" i="5"/>
  <c r="BC144" i="5"/>
  <c r="BE144" i="5" s="1"/>
  <c r="BC140" i="5"/>
  <c r="BE140" i="5" s="1"/>
  <c r="BC139" i="5"/>
  <c r="BE139" i="5" s="1"/>
  <c r="BC138" i="5"/>
  <c r="BC137" i="5"/>
  <c r="BC133" i="5"/>
  <c r="BC125" i="5"/>
  <c r="BC113" i="5"/>
  <c r="BE113" i="5" s="1"/>
  <c r="BC131" i="5"/>
  <c r="BE131" i="5" s="1"/>
  <c r="BC124" i="5"/>
  <c r="BC119" i="5"/>
  <c r="BC114" i="5"/>
  <c r="BC116" i="5"/>
  <c r="BC127" i="5"/>
  <c r="BC132" i="5"/>
  <c r="BC129" i="5"/>
  <c r="BC121" i="5"/>
  <c r="BC126" i="5"/>
  <c r="BC130" i="5"/>
  <c r="BC120" i="5"/>
  <c r="BC117" i="5"/>
  <c r="BC93" i="5"/>
  <c r="BC86" i="5"/>
  <c r="BC92" i="5"/>
  <c r="BE92" i="5" s="1"/>
  <c r="BC107" i="5"/>
  <c r="BE107" i="5" s="1"/>
  <c r="BC100" i="5"/>
  <c r="BE100" i="5" s="1"/>
  <c r="BC98" i="5"/>
  <c r="BC103" i="5"/>
  <c r="BC97" i="5"/>
  <c r="BC91" i="5"/>
  <c r="BC95" i="5"/>
  <c r="BC94" i="5"/>
  <c r="BC78" i="5"/>
  <c r="BC84" i="5"/>
  <c r="BC85" i="5"/>
  <c r="BC104" i="5"/>
  <c r="BE104" i="5" s="1"/>
  <c r="BC81" i="5"/>
  <c r="BC89" i="5"/>
  <c r="BC87" i="5"/>
  <c r="BC83" i="5"/>
  <c r="BC82" i="5"/>
  <c r="BE82" i="5" s="1"/>
  <c r="BC88" i="5"/>
  <c r="BC96" i="5"/>
  <c r="BC79" i="5"/>
  <c r="BC102" i="5"/>
  <c r="BC106" i="5"/>
  <c r="BC72" i="5"/>
  <c r="BC70" i="5"/>
  <c r="BE70" i="5" s="1"/>
  <c r="BC67" i="5"/>
  <c r="BC68" i="5"/>
  <c r="BC66" i="5"/>
  <c r="BC69" i="5"/>
  <c r="BC62" i="5"/>
  <c r="BE62" i="5" s="1"/>
  <c r="BC51" i="5"/>
  <c r="BC42" i="5"/>
  <c r="BC40" i="5"/>
  <c r="BC41" i="5"/>
  <c r="BC46" i="5"/>
  <c r="BC60" i="5"/>
  <c r="BC39" i="5"/>
  <c r="BC48" i="5"/>
  <c r="BC49" i="5"/>
  <c r="BC53" i="5"/>
  <c r="BC52" i="5"/>
  <c r="BC57" i="5"/>
  <c r="BC44" i="5"/>
  <c r="BC45" i="5"/>
  <c r="BC58" i="5"/>
  <c r="BC55" i="5"/>
  <c r="BC50" i="5"/>
  <c r="BC54" i="5"/>
  <c r="BC56" i="5"/>
  <c r="BC59" i="5"/>
  <c r="BE59" i="5" s="1"/>
  <c r="AC92" i="5"/>
  <c r="AE92" i="5" s="1"/>
  <c r="BF92" i="5" s="1"/>
  <c r="AC107" i="5"/>
  <c r="AE107" i="5" s="1"/>
  <c r="BF107" i="5" s="1"/>
  <c r="AC100" i="5"/>
  <c r="AE100" i="5" s="1"/>
  <c r="BF100" i="5" s="1"/>
  <c r="AC70" i="5"/>
  <c r="BF70" i="5" s="1"/>
  <c r="AC113" i="5"/>
  <c r="AE113" i="5" s="1"/>
  <c r="BF113" i="5" s="1"/>
  <c r="AC131" i="5"/>
  <c r="AE131" i="5" s="1"/>
  <c r="BF131" i="5" s="1"/>
  <c r="AC140" i="5"/>
  <c r="AE140" i="5" s="1"/>
  <c r="BF140" i="5" s="1"/>
  <c r="AC139" i="5"/>
  <c r="AE139" i="5" s="1"/>
  <c r="BF139" i="5" s="1"/>
  <c r="AC147" i="5"/>
  <c r="AE147" i="5" s="1"/>
  <c r="BF147" i="5" s="1"/>
  <c r="AC149" i="5"/>
  <c r="AE149" i="5" s="1"/>
  <c r="BF149" i="5" s="1"/>
  <c r="AC146" i="5"/>
  <c r="AE146" i="5" s="1"/>
  <c r="BF146" i="5" s="1"/>
  <c r="AC144" i="5"/>
  <c r="AE144" i="5" s="1"/>
  <c r="BF144" i="5" s="1"/>
  <c r="AC27" i="5"/>
  <c r="AE27" i="5" s="1"/>
  <c r="BF27" i="5" s="1"/>
  <c r="AC7" i="5"/>
  <c r="AE7" i="5" s="1"/>
  <c r="BF7" i="5" s="1"/>
  <c r="AC35" i="5"/>
  <c r="AE35" i="5" s="1"/>
  <c r="BF35" i="5" s="1"/>
  <c r="AC28" i="5"/>
  <c r="AE28" i="5" s="1"/>
  <c r="BF28" i="5" s="1"/>
  <c r="AC4" i="5"/>
  <c r="AE4" i="5" s="1"/>
  <c r="BF4" i="5" s="1"/>
  <c r="AC19" i="5"/>
  <c r="AE19" i="5" s="1"/>
  <c r="BF19" i="5" s="1"/>
  <c r="AC12" i="5"/>
  <c r="AE12" i="5" s="1"/>
  <c r="BF12" i="5" s="1"/>
  <c r="AC9" i="5"/>
  <c r="AE9" i="5" s="1"/>
  <c r="BF9" i="5" s="1"/>
  <c r="AC31" i="5"/>
  <c r="AE31" i="5" s="1"/>
  <c r="BF31" i="5" s="1"/>
  <c r="AC33" i="5"/>
  <c r="AE33" i="5" s="1"/>
  <c r="BF33" i="5" s="1"/>
  <c r="AC21" i="5"/>
  <c r="AE21" i="5" s="1"/>
  <c r="BF21" i="5" s="1"/>
  <c r="AC34" i="5"/>
  <c r="AE34" i="5" s="1"/>
  <c r="AC11" i="5"/>
  <c r="AE11" i="5" s="1"/>
  <c r="BF11" i="5" s="1"/>
  <c r="AC24" i="5"/>
  <c r="AE24" i="5" s="1"/>
  <c r="BF24" i="5" s="1"/>
  <c r="AC16" i="5"/>
  <c r="AE16" i="5" s="1"/>
  <c r="BF16" i="5" s="1"/>
  <c r="AC14" i="5"/>
  <c r="AE14" i="5" s="1"/>
  <c r="BF14" i="5" s="1"/>
  <c r="AC10" i="5"/>
  <c r="AE10" i="5" s="1"/>
  <c r="BF10" i="5" s="1"/>
  <c r="AC18" i="5"/>
  <c r="AE18" i="5" s="1"/>
  <c r="BF18" i="5" s="1"/>
  <c r="AC15" i="5"/>
  <c r="AE15" i="5" s="1"/>
  <c r="BF15" i="5" s="1"/>
  <c r="AC104" i="5"/>
  <c r="AE104" i="5" s="1"/>
  <c r="BF104" i="5" s="1"/>
  <c r="AC82" i="5"/>
  <c r="AE82" i="5" s="1"/>
  <c r="BF82" i="5" s="1"/>
  <c r="AC62" i="5"/>
  <c r="AE62" i="5" s="1"/>
  <c r="BF62" i="5" s="1"/>
  <c r="AC59" i="5"/>
  <c r="AE59" i="5" s="1"/>
  <c r="BF59" i="5" s="1"/>
  <c r="BG149" i="5" l="1"/>
  <c r="BG128" i="5"/>
  <c r="BG118" i="5"/>
  <c r="BG122" i="5"/>
  <c r="BG123" i="5"/>
  <c r="BG115" i="5"/>
  <c r="BG76" i="5"/>
  <c r="BG90" i="5"/>
  <c r="BG77" i="5"/>
  <c r="BG80" i="5"/>
  <c r="BG105" i="5"/>
  <c r="BG17" i="5"/>
  <c r="BG25" i="5"/>
  <c r="BG29" i="5"/>
  <c r="BG26" i="5"/>
  <c r="BG156" i="5"/>
  <c r="BG32" i="5"/>
  <c r="BG20" i="5"/>
  <c r="BG6" i="5"/>
  <c r="BG13" i="5"/>
  <c r="BG22" i="5"/>
  <c r="BG30" i="5"/>
  <c r="BG23" i="5"/>
  <c r="BG8" i="5"/>
  <c r="BG5" i="5"/>
  <c r="BG61" i="5"/>
  <c r="BG47" i="5"/>
  <c r="BG43" i="5"/>
  <c r="BG148" i="5"/>
  <c r="BG158" i="5"/>
  <c r="BG155" i="5"/>
  <c r="BG157" i="5"/>
  <c r="BG159" i="5"/>
  <c r="BG99" i="5"/>
  <c r="BG101" i="5"/>
  <c r="BG71" i="5"/>
  <c r="BG107" i="5"/>
  <c r="BG100" i="5"/>
  <c r="BG92" i="5"/>
  <c r="BG70" i="5"/>
  <c r="BG113" i="5"/>
  <c r="BG131" i="5"/>
  <c r="BG140" i="5"/>
  <c r="BG139" i="5"/>
  <c r="BG147" i="5"/>
  <c r="BG146" i="5"/>
  <c r="BG144" i="5"/>
  <c r="BG19" i="5"/>
  <c r="BG28" i="5"/>
  <c r="BG27" i="5"/>
  <c r="BG9" i="5"/>
  <c r="BG33" i="5"/>
  <c r="BG12" i="5"/>
  <c r="BG4" i="5"/>
  <c r="BG7" i="5"/>
  <c r="BG21" i="5"/>
  <c r="BG31" i="5"/>
  <c r="BG35" i="5"/>
  <c r="BG10" i="5"/>
  <c r="BG24" i="5"/>
  <c r="BG15" i="5"/>
  <c r="BG18" i="5"/>
  <c r="BG14" i="5"/>
  <c r="BG16" i="5"/>
  <c r="BG11" i="5"/>
  <c r="BG82" i="5"/>
  <c r="BG104" i="5"/>
  <c r="BG59" i="5"/>
  <c r="BG62" i="5"/>
  <c r="BE94" i="5"/>
  <c r="AC94" i="5"/>
  <c r="AE94" i="5" s="1"/>
  <c r="BF94" i="5" s="1"/>
  <c r="BE51" i="5"/>
  <c r="AC51" i="5"/>
  <c r="AE51" i="5" s="1"/>
  <c r="BF51" i="5" s="1"/>
  <c r="BE49" i="5"/>
  <c r="AC49" i="5"/>
  <c r="AE49" i="5" s="1"/>
  <c r="BF49" i="5" s="1"/>
  <c r="BE58" i="5"/>
  <c r="AC58" i="5"/>
  <c r="AE58" i="5" s="1"/>
  <c r="BF58" i="5" s="1"/>
  <c r="BE56" i="5"/>
  <c r="AC56" i="5"/>
  <c r="AE56" i="5" s="1"/>
  <c r="BF56" i="5" s="1"/>
  <c r="BE54" i="5"/>
  <c r="AC54" i="5"/>
  <c r="AE54" i="5" s="1"/>
  <c r="BF54" i="5" s="1"/>
  <c r="BE53" i="5"/>
  <c r="AC53" i="5"/>
  <c r="AE53" i="5" s="1"/>
  <c r="BF53" i="5" s="1"/>
  <c r="BE145" i="5"/>
  <c r="AC145" i="5"/>
  <c r="BE127" i="5"/>
  <c r="AC127" i="5"/>
  <c r="AE127" i="5" s="1"/>
  <c r="BF127" i="5" s="1"/>
  <c r="BE138" i="5"/>
  <c r="AC138" i="5"/>
  <c r="AE138" i="5" s="1"/>
  <c r="BF138" i="5" s="1"/>
  <c r="BE50" i="5"/>
  <c r="AC50" i="5"/>
  <c r="AE50" i="5" s="1"/>
  <c r="BF50" i="5" s="1"/>
  <c r="BE119" i="5"/>
  <c r="AC119" i="5"/>
  <c r="AE119" i="5" s="1"/>
  <c r="BF119" i="5" s="1"/>
  <c r="BE85" i="5"/>
  <c r="AC85" i="5"/>
  <c r="AE85" i="5" s="1"/>
  <c r="BF85" i="5" s="1"/>
  <c r="BE91" i="5"/>
  <c r="AC91" i="5"/>
  <c r="AE91" i="5" s="1"/>
  <c r="BF91" i="5" s="1"/>
  <c r="BE79" i="5"/>
  <c r="AC79" i="5"/>
  <c r="AE79" i="5" s="1"/>
  <c r="BF79" i="5" s="1"/>
  <c r="AE145" i="5" l="1"/>
  <c r="BF145" i="5" s="1"/>
  <c r="BG145" i="5" s="1"/>
  <c r="BG56" i="5"/>
  <c r="BG94" i="5"/>
  <c r="BG51" i="5"/>
  <c r="BG54" i="5"/>
  <c r="BG49" i="5"/>
  <c r="BG58" i="5"/>
  <c r="BG53" i="5"/>
  <c r="BG127" i="5"/>
  <c r="BG138" i="5"/>
  <c r="BG50" i="5"/>
  <c r="BG91" i="5"/>
  <c r="BG119" i="5"/>
  <c r="BG85" i="5"/>
  <c r="BG79" i="5"/>
  <c r="BE40" i="5" l="1"/>
  <c r="AC40" i="5"/>
  <c r="AE40" i="5" s="1"/>
  <c r="BF40" i="5" s="1"/>
  <c r="BE52" i="5"/>
  <c r="AC52" i="5"/>
  <c r="AE52" i="5" s="1"/>
  <c r="BF52" i="5" s="1"/>
  <c r="BE150" i="5"/>
  <c r="AC150" i="5"/>
  <c r="BE55" i="5"/>
  <c r="BE57" i="5"/>
  <c r="AC55" i="5"/>
  <c r="AE55" i="5" s="1"/>
  <c r="BF55" i="5" s="1"/>
  <c r="AC57" i="5"/>
  <c r="AE57" i="5" s="1"/>
  <c r="BF57" i="5" s="1"/>
  <c r="BE87" i="5"/>
  <c r="BE96" i="5"/>
  <c r="BE106" i="5"/>
  <c r="BE95" i="5"/>
  <c r="AC87" i="5"/>
  <c r="AE87" i="5" s="1"/>
  <c r="BF87" i="5" s="1"/>
  <c r="AC96" i="5"/>
  <c r="AE96" i="5" s="1"/>
  <c r="BF96" i="5" s="1"/>
  <c r="AC106" i="5"/>
  <c r="AE106" i="5" s="1"/>
  <c r="BF106" i="5" s="1"/>
  <c r="AC95" i="5"/>
  <c r="AE95" i="5" s="1"/>
  <c r="BF95" i="5" s="1"/>
  <c r="AC109" i="5"/>
  <c r="AE109" i="5" s="1"/>
  <c r="BF109" i="5" s="1"/>
  <c r="BE69" i="5"/>
  <c r="BE67" i="5"/>
  <c r="BE72" i="5"/>
  <c r="BE88" i="5"/>
  <c r="BE93" i="5"/>
  <c r="BE81" i="5"/>
  <c r="BE83" i="5"/>
  <c r="BE86" i="5"/>
  <c r="BE89" i="5"/>
  <c r="BE103" i="5"/>
  <c r="BE102" i="5"/>
  <c r="BE84" i="5"/>
  <c r="BE97" i="5"/>
  <c r="BE98" i="5"/>
  <c r="BE78" i="5"/>
  <c r="BE114" i="5"/>
  <c r="BE133" i="5"/>
  <c r="BE126" i="5"/>
  <c r="AC114" i="5"/>
  <c r="AE114" i="5" s="1"/>
  <c r="BF114" i="5" s="1"/>
  <c r="AC133" i="5"/>
  <c r="AE133" i="5" s="1"/>
  <c r="BF133" i="5" s="1"/>
  <c r="AC126" i="5"/>
  <c r="AE126" i="5" s="1"/>
  <c r="BF126" i="5" s="1"/>
  <c r="AC120" i="5"/>
  <c r="AE120" i="5" s="1"/>
  <c r="BF120" i="5" s="1"/>
  <c r="AC116" i="5"/>
  <c r="AE116" i="5" s="1"/>
  <c r="BF116" i="5" s="1"/>
  <c r="AC124" i="5"/>
  <c r="AE124" i="5" s="1"/>
  <c r="AC132" i="5"/>
  <c r="AE132" i="5" s="1"/>
  <c r="AC121" i="5"/>
  <c r="AE121" i="5" s="1"/>
  <c r="BF121" i="5" s="1"/>
  <c r="AC130" i="5"/>
  <c r="AE130" i="5" s="1"/>
  <c r="BF130" i="5" s="1"/>
  <c r="AC117" i="5"/>
  <c r="AE117" i="5" s="1"/>
  <c r="BF117" i="5" s="1"/>
  <c r="AC129" i="5"/>
  <c r="AE129" i="5" s="1"/>
  <c r="AC125" i="5"/>
  <c r="AE125" i="5" s="1"/>
  <c r="BF125" i="5" s="1"/>
  <c r="AC88" i="5"/>
  <c r="AE88" i="5" s="1"/>
  <c r="BF88" i="5" s="1"/>
  <c r="AC93" i="5"/>
  <c r="AE93" i="5" s="1"/>
  <c r="BF93" i="5" s="1"/>
  <c r="AC81" i="5"/>
  <c r="AE81" i="5" s="1"/>
  <c r="BF81" i="5" s="1"/>
  <c r="AC83" i="5"/>
  <c r="AE83" i="5" s="1"/>
  <c r="BF83" i="5" s="1"/>
  <c r="AC86" i="5"/>
  <c r="AE86" i="5" s="1"/>
  <c r="BF86" i="5" s="1"/>
  <c r="AC89" i="5"/>
  <c r="AE89" i="5" s="1"/>
  <c r="BF89" i="5" s="1"/>
  <c r="AC103" i="5"/>
  <c r="AE103" i="5" s="1"/>
  <c r="BF103" i="5" s="1"/>
  <c r="AC102" i="5"/>
  <c r="AE102" i="5" s="1"/>
  <c r="BF102" i="5" s="1"/>
  <c r="AC84" i="5"/>
  <c r="AE84" i="5" s="1"/>
  <c r="BF84" i="5" s="1"/>
  <c r="AC97" i="5"/>
  <c r="AE97" i="5" s="1"/>
  <c r="BF97" i="5" s="1"/>
  <c r="AC98" i="5"/>
  <c r="AE98" i="5" s="1"/>
  <c r="BF98" i="5" s="1"/>
  <c r="AC78" i="5"/>
  <c r="AE78" i="5" s="1"/>
  <c r="BF78" i="5" s="1"/>
  <c r="AC69" i="5"/>
  <c r="AC67" i="5"/>
  <c r="AC72" i="5"/>
  <c r="AE72" i="5" s="1"/>
  <c r="BF72" i="5" s="1"/>
  <c r="AC66" i="5"/>
  <c r="AE66" i="5" s="1"/>
  <c r="BF66" i="5" s="1"/>
  <c r="AC68" i="5"/>
  <c r="AE68" i="5" s="1"/>
  <c r="AC46" i="5"/>
  <c r="AE46" i="5" s="1"/>
  <c r="BF46" i="5" s="1"/>
  <c r="AC48" i="5"/>
  <c r="AE48" i="5" s="1"/>
  <c r="AC41" i="5"/>
  <c r="AE41" i="5" s="1"/>
  <c r="AC60" i="5"/>
  <c r="AE60" i="5" s="1"/>
  <c r="AC45" i="5"/>
  <c r="AE45" i="5" s="1"/>
  <c r="AC42" i="5"/>
  <c r="AE42" i="5" s="1"/>
  <c r="BF42" i="5" s="1"/>
  <c r="AC44" i="5"/>
  <c r="AE44" i="5" s="1"/>
  <c r="AC39" i="5"/>
  <c r="AE39" i="5" s="1"/>
  <c r="BE42" i="5"/>
  <c r="BE116" i="5"/>
  <c r="BE120" i="5"/>
  <c r="BE125" i="5"/>
  <c r="BE117" i="5"/>
  <c r="BE121" i="5"/>
  <c r="BE130" i="5"/>
  <c r="BE46" i="5"/>
  <c r="BE66" i="5"/>
  <c r="BE124" i="5"/>
  <c r="AE150" i="5" l="1"/>
  <c r="BF150" i="5" s="1"/>
  <c r="BG150" i="5" s="1"/>
  <c r="AE67" i="5"/>
  <c r="BF67" i="5" s="1"/>
  <c r="BG67" i="5" s="1"/>
  <c r="AE69" i="5"/>
  <c r="BF69" i="5" s="1"/>
  <c r="BG69" i="5" s="1"/>
  <c r="BG40" i="5"/>
  <c r="BG52" i="5"/>
  <c r="BG57" i="5"/>
  <c r="BG55" i="5"/>
  <c r="BG96" i="5"/>
  <c r="BG95" i="5"/>
  <c r="BG106" i="5"/>
  <c r="BG87" i="5"/>
  <c r="BG126" i="5"/>
  <c r="BG133" i="5"/>
  <c r="BG78" i="5"/>
  <c r="BG97" i="5"/>
  <c r="BG84" i="5"/>
  <c r="BG103" i="5"/>
  <c r="BG81" i="5"/>
  <c r="BG88" i="5"/>
  <c r="BG72" i="5"/>
  <c r="BG114" i="5"/>
  <c r="BG98" i="5"/>
  <c r="BG102" i="5"/>
  <c r="BG89" i="5"/>
  <c r="BG86" i="5"/>
  <c r="BG83" i="5"/>
  <c r="BG93" i="5"/>
  <c r="BG120" i="5"/>
  <c r="BG116" i="5"/>
  <c r="BG42" i="5"/>
  <c r="BG125" i="5"/>
  <c r="BG117" i="5"/>
  <c r="BG121" i="5"/>
  <c r="BG130" i="5"/>
  <c r="BG66" i="5"/>
  <c r="BG46" i="5"/>
  <c r="BE132" i="5"/>
  <c r="BF132" i="5"/>
  <c r="BF124" i="5"/>
  <c r="BG124" i="5" l="1"/>
  <c r="BE129" i="5" l="1"/>
  <c r="BE41" i="5"/>
  <c r="BE39" i="5"/>
  <c r="BF41" i="5"/>
  <c r="BF39" i="5"/>
  <c r="BE68" i="5"/>
  <c r="BF68" i="5"/>
  <c r="BE45" i="5"/>
  <c r="BF45" i="5"/>
  <c r="BF129" i="5"/>
  <c r="BE44" i="5"/>
  <c r="BE48" i="5"/>
  <c r="BF44" i="5"/>
  <c r="BF60" i="5"/>
  <c r="BF48" i="5"/>
  <c r="BE137" i="5"/>
  <c r="AC137" i="5"/>
  <c r="AE137" i="5" s="1"/>
  <c r="BF137" i="5" s="1"/>
  <c r="BG41" i="5" l="1"/>
  <c r="BG129" i="5"/>
  <c r="BG60" i="5"/>
  <c r="BG68" i="5"/>
  <c r="BG137" i="5"/>
  <c r="BG45" i="5"/>
  <c r="BG48" i="5"/>
  <c r="BG44" i="5"/>
  <c r="BG39" i="5"/>
  <c r="BE109" i="5"/>
  <c r="BG109" i="5" s="1"/>
</calcChain>
</file>

<file path=xl/sharedStrings.xml><?xml version="1.0" encoding="utf-8"?>
<sst xmlns="http://schemas.openxmlformats.org/spreadsheetml/2006/main" count="585" uniqueCount="253">
  <si>
    <t>Woonplaats</t>
  </si>
  <si>
    <t>Paarden</t>
  </si>
  <si>
    <t>EERSTE MANCHE</t>
  </si>
  <si>
    <t>Strafsec. 2e manche</t>
  </si>
  <si>
    <t>ENKELSPAN PONY</t>
  </si>
  <si>
    <t>ENKELSPAN PAARD</t>
  </si>
  <si>
    <t>Giel van der Linden</t>
  </si>
  <si>
    <t>Jan van Tien</t>
  </si>
  <si>
    <t>Nuenen</t>
  </si>
  <si>
    <t>Kees Vorstenbosch</t>
  </si>
  <si>
    <t>Veldhoven</t>
  </si>
  <si>
    <t>Nispen</t>
  </si>
  <si>
    <t>Appie de Greef</t>
  </si>
  <si>
    <t>Piet van de Brand</t>
  </si>
  <si>
    <t>Hans Hoens</t>
  </si>
  <si>
    <t>Borkel &amp; Schaft</t>
  </si>
  <si>
    <t>Eersel</t>
  </si>
  <si>
    <t>Ger Verstegen</t>
  </si>
  <si>
    <t>Roermond</t>
  </si>
  <si>
    <t>Jack Lamers</t>
  </si>
  <si>
    <t>Karel Geentjens</t>
  </si>
  <si>
    <t>Vlimmeren ( B. )</t>
  </si>
  <si>
    <t>Meijel</t>
  </si>
  <si>
    <t>Theo Raaijmakers</t>
  </si>
  <si>
    <t>Berlicum</t>
  </si>
  <si>
    <t>Wagenberg</t>
  </si>
  <si>
    <t>Zundert</t>
  </si>
  <si>
    <t>Frans Marijnissen</t>
  </si>
  <si>
    <t>Gilze</t>
  </si>
  <si>
    <t>Demi Timmers</t>
  </si>
  <si>
    <t>Prinsenbeek</t>
  </si>
  <si>
    <t>Tessa in 't Groen</t>
  </si>
  <si>
    <t>Dongen</t>
  </si>
  <si>
    <t>Geel ( B. )</t>
  </si>
  <si>
    <t xml:space="preserve">Britt Luycks </t>
  </si>
  <si>
    <t>Lommel ( B. )</t>
  </si>
  <si>
    <t>Bernd Wouters</t>
  </si>
  <si>
    <t>Berendrecht ( B. )</t>
  </si>
  <si>
    <t>Jonas Corten</t>
  </si>
  <si>
    <t>Bekkevoort ( B. )</t>
  </si>
  <si>
    <t>Johan van Hooydonk</t>
  </si>
  <si>
    <t>Bavel</t>
  </si>
  <si>
    <t>Gastel</t>
  </si>
  <si>
    <t>Harrie Verstappen</t>
  </si>
  <si>
    <t>Jan Heijnen</t>
  </si>
  <si>
    <t>Inez Oeyen</t>
  </si>
  <si>
    <t>Liempde</t>
  </si>
  <si>
    <t>Hans van Meer</t>
  </si>
  <si>
    <t>Ingeborg Boers</t>
  </si>
  <si>
    <t>Schijf</t>
  </si>
  <si>
    <t>444.</t>
  </si>
  <si>
    <t>Frank Vissers</t>
  </si>
  <si>
    <t>Rucphen</t>
  </si>
  <si>
    <t>Eric Eijpelaer</t>
  </si>
  <si>
    <t>Peer ( B. )</t>
  </si>
  <si>
    <t>Dana Oeyen</t>
  </si>
  <si>
    <t>177.</t>
  </si>
  <si>
    <t>Frans Coolen</t>
  </si>
  <si>
    <t>Bergeijk</t>
  </si>
  <si>
    <t>Dirk Vanhees</t>
  </si>
  <si>
    <t>188.</t>
  </si>
  <si>
    <t>Riel</t>
  </si>
  <si>
    <t>288.</t>
  </si>
  <si>
    <t>Poppel ( B. )</t>
  </si>
  <si>
    <t>Tinus van Kuyk</t>
  </si>
  <si>
    <t>Reusel</t>
  </si>
  <si>
    <t>Rudy van Bylen</t>
  </si>
  <si>
    <t>233.</t>
  </si>
  <si>
    <t>Marcel Marijnissen</t>
  </si>
  <si>
    <t>456.</t>
  </si>
  <si>
    <t>322.</t>
  </si>
  <si>
    <t>Guido Geutjens</t>
  </si>
  <si>
    <t>Pelt ( B. )</t>
  </si>
  <si>
    <t>2.</t>
  </si>
  <si>
    <t>Wim van Rooij</t>
  </si>
  <si>
    <t>Cor Jochems</t>
  </si>
  <si>
    <t>Annemiek Castelijns</t>
  </si>
  <si>
    <t>Brigitte Janssen</t>
  </si>
  <si>
    <t>Hamont ( B. )</t>
  </si>
  <si>
    <t>111.</t>
  </si>
  <si>
    <t>Retie ( B. )</t>
  </si>
  <si>
    <t>123.</t>
  </si>
  <si>
    <t>Chantal v. der Wijst</t>
  </si>
  <si>
    <t>Laakdal ( B. )</t>
  </si>
  <si>
    <t>6.</t>
  </si>
  <si>
    <t>Tess Mertens</t>
  </si>
  <si>
    <t>Perry Hendriks</t>
  </si>
  <si>
    <t>Bernie Damen</t>
  </si>
  <si>
    <t>Oosterhout</t>
  </si>
  <si>
    <t>Hans Verhoeven</t>
  </si>
  <si>
    <t>Valkensward</t>
  </si>
  <si>
    <t>Arno van de Brand</t>
  </si>
  <si>
    <t>Marleen van Straaten</t>
  </si>
  <si>
    <t>Zutendaal ( B. )</t>
  </si>
  <si>
    <t>299.</t>
  </si>
  <si>
    <t>Erik Verloo</t>
  </si>
  <si>
    <t xml:space="preserve">  KLASSERING</t>
  </si>
  <si>
    <t xml:space="preserve"> Strafsec. 1e manche</t>
  </si>
  <si>
    <t xml:space="preserve"> Tijd 2e manche</t>
  </si>
  <si>
    <t xml:space="preserve">  Totaal 1e manche</t>
  </si>
  <si>
    <t xml:space="preserve"> TOTAAL 1e &amp; 2e MANCHE</t>
  </si>
  <si>
    <t xml:space="preserve">  Tijd   1e manche</t>
  </si>
  <si>
    <t xml:space="preserve">   Totaal   1e manche</t>
  </si>
  <si>
    <t xml:space="preserve"> Totaal 2e manche</t>
  </si>
  <si>
    <t>Startnummer</t>
  </si>
  <si>
    <t>Menner / menster</t>
  </si>
  <si>
    <t>Amy Michielsen</t>
  </si>
  <si>
    <t>Uitslag EGM -- IMC    2025  /  2026.    26 &amp; 28 december  2025.</t>
  </si>
  <si>
    <t>6a</t>
  </si>
  <si>
    <t>6c</t>
  </si>
  <si>
    <t>6d</t>
  </si>
  <si>
    <t>6e</t>
  </si>
  <si>
    <t>10a</t>
  </si>
  <si>
    <t>10b</t>
  </si>
  <si>
    <t>10c</t>
  </si>
  <si>
    <t>10d</t>
  </si>
  <si>
    <t>10e</t>
  </si>
  <si>
    <t>6b</t>
  </si>
  <si>
    <t>Cléo van Dorp</t>
  </si>
  <si>
    <t>Oirschot</t>
  </si>
  <si>
    <t>333.</t>
  </si>
  <si>
    <t>Kim Zuidema</t>
  </si>
  <si>
    <t>Veghel</t>
  </si>
  <si>
    <t>Louis van Haren</t>
  </si>
  <si>
    <t>Vierlingsbeek</t>
  </si>
  <si>
    <t>Angeline Zuidema</t>
  </si>
  <si>
    <t>Dirk Bastiaansen</t>
  </si>
  <si>
    <t>Milou Vangelooven</t>
  </si>
  <si>
    <t>Houthalen</t>
  </si>
  <si>
    <t>Saskia Koppenol</t>
  </si>
  <si>
    <t>Dessel ( B. )</t>
  </si>
  <si>
    <t xml:space="preserve">Frank Houben </t>
  </si>
  <si>
    <t>Mol ( B. )</t>
  </si>
  <si>
    <t>Lisanne van Meerten</t>
  </si>
  <si>
    <t>Lienden</t>
  </si>
  <si>
    <t>Joeri Vanhulle</t>
  </si>
  <si>
    <t xml:space="preserve">Zwevezele ( B. ) </t>
  </si>
  <si>
    <t>1A.</t>
  </si>
  <si>
    <t>Lindy Hanegraaf</t>
  </si>
  <si>
    <t>Vinkel</t>
  </si>
  <si>
    <t>Nick Gaens</t>
  </si>
  <si>
    <t xml:space="preserve">Wellen ( B. ) </t>
  </si>
  <si>
    <t>Lonneke v.d. Eijnden</t>
  </si>
  <si>
    <t xml:space="preserve">Marc Hanssen </t>
  </si>
  <si>
    <t xml:space="preserve">Venray </t>
  </si>
  <si>
    <t>Lars Verstegen</t>
  </si>
  <si>
    <t>Sint Odillenberg</t>
  </si>
  <si>
    <t>Koen Gielen</t>
  </si>
  <si>
    <t>Jennifer Schreurs</t>
  </si>
  <si>
    <t>Lanaken ( B. )</t>
  </si>
  <si>
    <t>890.</t>
  </si>
  <si>
    <t>René Stalman</t>
  </si>
  <si>
    <t>789.</t>
  </si>
  <si>
    <t>Louis Verwimp</t>
  </si>
  <si>
    <t>222.</t>
  </si>
  <si>
    <t xml:space="preserve">Marit Lap Bekhuis  </t>
  </si>
  <si>
    <t>Heusden</t>
  </si>
  <si>
    <t>166.</t>
  </si>
  <si>
    <t>Tim Steijvers</t>
  </si>
  <si>
    <t>Panningen</t>
  </si>
  <si>
    <t>Annemarie Kuenen</t>
  </si>
  <si>
    <t>Ad van Beek</t>
  </si>
  <si>
    <t>Breda</t>
  </si>
  <si>
    <t>Martien Winters</t>
  </si>
  <si>
    <t>Soerendonk</t>
  </si>
  <si>
    <t>234.</t>
  </si>
  <si>
    <t>Stijn Louwies</t>
  </si>
  <si>
    <t>Bilzen-Hoeselt ( B. )</t>
  </si>
  <si>
    <t>246.</t>
  </si>
  <si>
    <t>Sylvia van Gerwen</t>
  </si>
  <si>
    <t>277.</t>
  </si>
  <si>
    <t>Ton Hendriks</t>
  </si>
  <si>
    <t>Lomm</t>
  </si>
  <si>
    <t>Anneke Cremers</t>
  </si>
  <si>
    <t>Windraak</t>
  </si>
  <si>
    <t>Steensel</t>
  </si>
  <si>
    <t>Rijsbergen</t>
  </si>
  <si>
    <t>Jules Tienstra</t>
  </si>
  <si>
    <t>Herveld</t>
  </si>
  <si>
    <t>49A</t>
  </si>
  <si>
    <t>Geldrop / Mierlo</t>
  </si>
  <si>
    <t>Johan Beliën</t>
  </si>
  <si>
    <t>Hamont  ( B. )</t>
  </si>
  <si>
    <t>Wilma Meulendijk</t>
  </si>
  <si>
    <t>Heesch</t>
  </si>
  <si>
    <t>Lode Reynders</t>
  </si>
  <si>
    <t xml:space="preserve">Herderen </t>
  </si>
  <si>
    <t>David Tant</t>
  </si>
  <si>
    <t>Dedelem ( B. )</t>
  </si>
  <si>
    <t>567.</t>
  </si>
  <si>
    <t>Wellen ( b. )</t>
  </si>
  <si>
    <t>Frans Hellegers</t>
  </si>
  <si>
    <t>Straelen</t>
  </si>
  <si>
    <t>Jacqueline Bierens</t>
  </si>
  <si>
    <t>Oirsch0t</t>
  </si>
  <si>
    <t>Houthalen ( B. )</t>
  </si>
  <si>
    <t>345.</t>
  </si>
  <si>
    <t>Carl Goossens</t>
  </si>
  <si>
    <t>Duizel</t>
  </si>
  <si>
    <t>Hans van de Broek</t>
  </si>
  <si>
    <t xml:space="preserve">Peter de Koning </t>
  </si>
  <si>
    <t>Mark v. de Wildenberg</t>
  </si>
  <si>
    <t>135.</t>
  </si>
  <si>
    <t>Herdereen ( B. )</t>
  </si>
  <si>
    <t>Sarah Nollen</t>
  </si>
  <si>
    <t>Moerdijk</t>
  </si>
  <si>
    <t>678.</t>
  </si>
  <si>
    <t>Gracelaine de Ridder</t>
  </si>
  <si>
    <t>Sam Couwenberg</t>
  </si>
  <si>
    <t>Veulen</t>
  </si>
  <si>
    <t>Umberto van Gool</t>
  </si>
  <si>
    <t>Dorst</t>
  </si>
  <si>
    <t>Nick Weijtjens</t>
  </si>
  <si>
    <t>Maddy Mertens</t>
  </si>
  <si>
    <t>Vijlen</t>
  </si>
  <si>
    <t>Erik Couwenberg</t>
  </si>
  <si>
    <t>Jos Corsten</t>
  </si>
  <si>
    <t>Mariahout</t>
  </si>
  <si>
    <t>Leo van der Burgt</t>
  </si>
  <si>
    <t>199.</t>
  </si>
  <si>
    <t>Patrick Engelen</t>
  </si>
  <si>
    <t>Lierop</t>
  </si>
  <si>
    <t>VIERSPAN/TANDEM   PAARDEN</t>
  </si>
  <si>
    <t>TWEESPAN PAARDEN</t>
  </si>
  <si>
    <t>Langspan PONY'S</t>
  </si>
  <si>
    <t>TWEESPAN PONY'S</t>
  </si>
  <si>
    <t>Gerrie Beijens</t>
  </si>
  <si>
    <t>8.</t>
  </si>
  <si>
    <t xml:space="preserve">Ilse Looijmans  </t>
  </si>
  <si>
    <t xml:space="preserve">Carlijn Kuenen  </t>
  </si>
  <si>
    <t>1.</t>
  </si>
  <si>
    <t>Teun Vorstenbosch</t>
  </si>
  <si>
    <t>3.</t>
  </si>
  <si>
    <t>Fleur  Vorstenbosch</t>
  </si>
  <si>
    <t>5.</t>
  </si>
  <si>
    <t xml:space="preserve">Suus Bonnema </t>
  </si>
  <si>
    <t>Oirsbeek</t>
  </si>
  <si>
    <t>Puk Vorstenbosch</t>
  </si>
  <si>
    <t xml:space="preserve">Hannelore Houben </t>
  </si>
  <si>
    <t>Jaylin van Dijk</t>
  </si>
  <si>
    <t>7.</t>
  </si>
  <si>
    <t>Helena Lamers</t>
  </si>
  <si>
    <t>Budel Schoot</t>
  </si>
  <si>
    <t>157.48</t>
  </si>
  <si>
    <t>Jur Baijens</t>
  </si>
  <si>
    <t>Charissa den Ridder</t>
  </si>
  <si>
    <t>Maaike Lafeber</t>
  </si>
  <si>
    <t>Jana Lorwald</t>
  </si>
  <si>
    <t>Monchengladbach (D)</t>
  </si>
  <si>
    <t>X</t>
  </si>
  <si>
    <t>EL</t>
  </si>
  <si>
    <t>Jeugd boven  14</t>
  </si>
  <si>
    <t>Jeugd onder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</si>
</sst>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6"/>
      <color rgb="FFC00000"/>
      <name val="Calibri"/>
      <family val="2"/>
    </font>
    <font>
      <sz val="16"/>
      <color rgb="FFC00000"/>
      <name val="Calibri"/>
      <family val="2"/>
    </font>
    <font>
      <sz val="16"/>
      <color rgb="FFC00000"/>
      <name val="Verdana"/>
      <family val="2"/>
    </font>
    <font>
      <b/>
      <sz val="26"/>
      <name val="Calibri"/>
      <family val="2"/>
    </font>
    <font>
      <b/>
      <sz val="9"/>
      <color rgb="FF002060"/>
      <name val="Calibri"/>
      <family val="2"/>
    </font>
    <font>
      <b/>
      <sz val="9"/>
      <color theme="8" tint="-0.499984740745262"/>
      <name val="Calibri"/>
      <family val="2"/>
    </font>
    <font>
      <b/>
      <sz val="16"/>
      <color theme="8" tint="-0.499984740745262"/>
      <name val="Calibri"/>
      <family val="2"/>
    </font>
    <font>
      <b/>
      <sz val="9"/>
      <color theme="6" tint="-0.249977111117893"/>
      <name val="Calibri"/>
      <family val="2"/>
    </font>
    <font>
      <b/>
      <sz val="16"/>
      <color theme="6" tint="-0.249977111117893"/>
      <name val="Calibri"/>
      <family val="2"/>
    </font>
    <font>
      <b/>
      <sz val="12"/>
      <color theme="6" tint="-0.499984740745262"/>
      <name val="Calibri"/>
      <family val="2"/>
    </font>
    <font>
      <b/>
      <sz val="16"/>
      <color theme="6" tint="-0.499984740745262"/>
      <name val="Calibri"/>
      <family val="2"/>
    </font>
    <font>
      <b/>
      <sz val="12"/>
      <color rgb="FF800080"/>
      <name val="Calibri"/>
      <family val="2"/>
    </font>
    <font>
      <b/>
      <sz val="16"/>
      <color rgb="FF800080"/>
      <name val="Calibri"/>
      <family val="2"/>
    </font>
    <font>
      <b/>
      <sz val="11"/>
      <color rgb="FFC00000"/>
      <name val="Calibri"/>
      <family val="2"/>
    </font>
    <font>
      <b/>
      <sz val="11"/>
      <color theme="6" tint="-0.249977111117893"/>
      <name val="Calibri"/>
      <family val="2"/>
    </font>
    <font>
      <b/>
      <sz val="18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name val="Calibri"/>
      <family val="2"/>
    </font>
    <font>
      <b/>
      <sz val="11"/>
      <color theme="8" tint="-0.499984740745262"/>
      <name val="Calibri"/>
      <family val="2"/>
    </font>
    <font>
      <b/>
      <sz val="11"/>
      <color theme="6" tint="-0.499984740745262"/>
      <name val="Calibri"/>
      <family val="2"/>
    </font>
    <font>
      <b/>
      <sz val="14"/>
      <color rgb="FF800080"/>
      <name val="Calibri"/>
      <family val="2"/>
    </font>
    <font>
      <b/>
      <sz val="11"/>
      <color rgb="FF80008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rgb="FF80008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</font>
    <font>
      <b/>
      <i/>
      <sz val="11"/>
      <color theme="7" tint="-0.249977111117893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b/>
      <i/>
      <sz val="26"/>
      <color rgb="FF002060"/>
      <name val="Calibri"/>
      <family val="2"/>
    </font>
    <font>
      <b/>
      <sz val="14"/>
      <color rgb="FFC00000"/>
      <name val="Calibri"/>
      <family val="2"/>
    </font>
    <font>
      <b/>
      <sz val="1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DashDotDot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65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2" borderId="3" xfId="0" applyFont="1" applyFill="1" applyBorder="1" applyAlignment="1">
      <alignment horizontal="left"/>
    </xf>
    <xf numFmtId="0" fontId="11" fillId="0" borderId="0" xfId="0" applyFont="1"/>
    <xf numFmtId="0" fontId="12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left"/>
    </xf>
    <xf numFmtId="0" fontId="13" fillId="0" borderId="0" xfId="0" applyFont="1"/>
    <xf numFmtId="0" fontId="12" fillId="0" borderId="8" xfId="0" applyFont="1" applyBorder="1"/>
    <xf numFmtId="0" fontId="14" fillId="2" borderId="9" xfId="0" applyFont="1" applyFill="1" applyBorder="1" applyAlignment="1">
      <alignment horizontal="left"/>
    </xf>
    <xf numFmtId="0" fontId="15" fillId="0" borderId="0" xfId="0" applyFont="1"/>
    <xf numFmtId="0" fontId="4" fillId="0" borderId="0" xfId="0" applyFont="1"/>
    <xf numFmtId="0" fontId="16" fillId="0" borderId="0" xfId="0" applyFont="1"/>
    <xf numFmtId="0" fontId="17" fillId="0" borderId="0" xfId="0" applyFont="1"/>
    <xf numFmtId="0" fontId="18" fillId="0" borderId="5" xfId="0" applyFont="1" applyBorder="1"/>
    <xf numFmtId="0" fontId="17" fillId="0" borderId="0" xfId="0" applyFont="1" applyAlignment="1">
      <alignment horizontal="center" vertical="justify" textRotation="73" wrapText="1"/>
    </xf>
    <xf numFmtId="0" fontId="19" fillId="0" borderId="0" xfId="0" applyFont="1"/>
    <xf numFmtId="0" fontId="20" fillId="0" borderId="5" xfId="0" applyFont="1" applyBorder="1"/>
    <xf numFmtId="0" fontId="19" fillId="0" borderId="0" xfId="0" applyFont="1" applyAlignment="1">
      <alignment horizontal="center" vertical="justify" textRotation="73"/>
    </xf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2" fillId="0" borderId="5" xfId="0" applyFont="1" applyBorder="1"/>
    <xf numFmtId="0" fontId="21" fillId="0" borderId="0" xfId="0" applyFont="1" applyAlignment="1">
      <alignment horizontal="center" vertical="justify" textRotation="73" wrapText="1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/>
    <xf numFmtId="0" fontId="24" fillId="0" borderId="6" xfId="0" applyFont="1" applyBorder="1"/>
    <xf numFmtId="0" fontId="23" fillId="0" borderId="0" xfId="0" applyFont="1" applyAlignment="1">
      <alignment horizontal="center" vertical="justify" textRotation="73"/>
    </xf>
    <xf numFmtId="0" fontId="4" fillId="0" borderId="19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25" fillId="3" borderId="28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3" borderId="31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3" borderId="30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3" borderId="32" xfId="0" applyFont="1" applyFill="1" applyBorder="1" applyAlignment="1">
      <alignment horizontal="center" vertical="center"/>
    </xf>
    <xf numFmtId="0" fontId="28" fillId="3" borderId="22" xfId="0" applyFont="1" applyFill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26" fillId="0" borderId="33" xfId="0" applyFont="1" applyBorder="1" applyAlignment="1">
      <alignment vertical="center" textRotation="73"/>
    </xf>
    <xf numFmtId="0" fontId="31" fillId="0" borderId="33" xfId="0" applyFont="1" applyBorder="1" applyAlignment="1">
      <alignment vertical="center" textRotation="73" wrapText="1"/>
    </xf>
    <xf numFmtId="0" fontId="21" fillId="0" borderId="33" xfId="0" applyFont="1" applyBorder="1" applyAlignment="1">
      <alignment vertical="center" textRotation="73" wrapText="1"/>
    </xf>
    <xf numFmtId="0" fontId="33" fillId="0" borderId="33" xfId="0" applyFont="1" applyBorder="1" applyAlignment="1">
      <alignment vertical="center" textRotation="73"/>
    </xf>
    <xf numFmtId="0" fontId="30" fillId="0" borderId="34" xfId="0" applyFont="1" applyBorder="1" applyAlignment="1">
      <alignment horizontal="center" vertical="justify" textRotation="73"/>
    </xf>
    <xf numFmtId="0" fontId="26" fillId="0" borderId="33" xfId="0" applyFont="1" applyBorder="1" applyAlignment="1">
      <alignment horizontal="center" vertical="center" textRotation="73"/>
    </xf>
    <xf numFmtId="0" fontId="31" fillId="0" borderId="33" xfId="0" applyFont="1" applyBorder="1" applyAlignment="1">
      <alignment horizontal="center" vertical="center" textRotation="73" wrapText="1"/>
    </xf>
    <xf numFmtId="0" fontId="20" fillId="0" borderId="33" xfId="0" applyFont="1" applyBorder="1" applyAlignment="1">
      <alignment horizontal="center" vertical="center" textRotation="73"/>
    </xf>
    <xf numFmtId="2" fontId="31" fillId="3" borderId="2" xfId="0" applyNumberFormat="1" applyFont="1" applyFill="1" applyBorder="1" applyAlignment="1">
      <alignment horizontal="center" vertical="center"/>
    </xf>
    <xf numFmtId="0" fontId="2" fillId="3" borderId="14" xfId="0" applyFont="1" applyFill="1" applyBorder="1"/>
    <xf numFmtId="0" fontId="2" fillId="3" borderId="14" xfId="0" applyFont="1" applyFill="1" applyBorder="1" applyAlignment="1">
      <alignment horizontal="left"/>
    </xf>
    <xf numFmtId="2" fontId="26" fillId="3" borderId="14" xfId="0" applyNumberFormat="1" applyFont="1" applyFill="1" applyBorder="1" applyAlignment="1">
      <alignment horizontal="center" vertical="center"/>
    </xf>
    <xf numFmtId="2" fontId="31" fillId="3" borderId="14" xfId="0" applyNumberFormat="1" applyFont="1" applyFill="1" applyBorder="1" applyAlignment="1">
      <alignment horizontal="center" vertical="center"/>
    </xf>
    <xf numFmtId="2" fontId="32" fillId="3" borderId="14" xfId="0" applyNumberFormat="1" applyFont="1" applyFill="1" applyBorder="1" applyAlignment="1">
      <alignment horizontal="center" vertical="center"/>
    </xf>
    <xf numFmtId="0" fontId="34" fillId="3" borderId="15" xfId="0" applyFont="1" applyFill="1" applyBorder="1" applyAlignment="1">
      <alignment horizontal="center" vertical="center"/>
    </xf>
    <xf numFmtId="0" fontId="35" fillId="3" borderId="2" xfId="0" applyFont="1" applyFill="1" applyBorder="1"/>
    <xf numFmtId="0" fontId="35" fillId="3" borderId="2" xfId="0" applyFont="1" applyFill="1" applyBorder="1" applyAlignment="1">
      <alignment horizontal="left"/>
    </xf>
    <xf numFmtId="2" fontId="32" fillId="3" borderId="2" xfId="0" applyNumberFormat="1" applyFont="1" applyFill="1" applyBorder="1" applyAlignment="1">
      <alignment horizontal="center" vertical="center"/>
    </xf>
    <xf numFmtId="0" fontId="34" fillId="3" borderId="16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2" fontId="26" fillId="3" borderId="2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left" vertical="center" wrapText="1"/>
    </xf>
    <xf numFmtId="0" fontId="35" fillId="3" borderId="2" xfId="0" applyFont="1" applyFill="1" applyBorder="1" applyAlignment="1">
      <alignment horizontal="center" vertical="center"/>
    </xf>
    <xf numFmtId="0" fontId="34" fillId="3" borderId="20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left"/>
    </xf>
    <xf numFmtId="2" fontId="31" fillId="3" borderId="7" xfId="0" applyNumberFormat="1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2" fontId="32" fillId="3" borderId="7" xfId="0" applyNumberFormat="1" applyFont="1" applyFill="1" applyBorder="1" applyAlignment="1">
      <alignment horizontal="center" vertical="center"/>
    </xf>
    <xf numFmtId="0" fontId="35" fillId="3" borderId="13" xfId="0" applyFont="1" applyFill="1" applyBorder="1"/>
    <xf numFmtId="0" fontId="35" fillId="3" borderId="13" xfId="0" applyFont="1" applyFill="1" applyBorder="1" applyAlignment="1">
      <alignment horizontal="left"/>
    </xf>
    <xf numFmtId="2" fontId="31" fillId="3" borderId="13" xfId="0" applyNumberFormat="1" applyFont="1" applyFill="1" applyBorder="1" applyAlignment="1">
      <alignment horizontal="center" vertical="center"/>
    </xf>
    <xf numFmtId="2" fontId="32" fillId="3" borderId="13" xfId="0" applyNumberFormat="1" applyFont="1" applyFill="1" applyBorder="1" applyAlignment="1">
      <alignment horizontal="center" vertical="center"/>
    </xf>
    <xf numFmtId="0" fontId="34" fillId="3" borderId="17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0" xfId="0" applyFont="1"/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2" fillId="3" borderId="13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2" fontId="32" fillId="0" borderId="0" xfId="0" applyNumberFormat="1" applyFont="1" applyAlignment="1">
      <alignment horizontal="center" vertical="center"/>
    </xf>
    <xf numFmtId="0" fontId="34" fillId="0" borderId="0" xfId="0" applyFont="1"/>
    <xf numFmtId="0" fontId="25" fillId="0" borderId="5" xfId="0" applyFont="1" applyBorder="1"/>
    <xf numFmtId="0" fontId="25" fillId="0" borderId="5" xfId="0" applyFont="1" applyBorder="1" applyAlignment="1">
      <alignment horizontal="left"/>
    </xf>
    <xf numFmtId="0" fontId="26" fillId="0" borderId="5" xfId="0" applyFont="1" applyBorder="1"/>
    <xf numFmtId="0" fontId="31" fillId="0" borderId="5" xfId="0" applyFont="1" applyBorder="1"/>
    <xf numFmtId="0" fontId="32" fillId="0" borderId="5" xfId="0" applyFont="1" applyBorder="1"/>
    <xf numFmtId="0" fontId="34" fillId="0" borderId="6" xfId="0" applyFont="1" applyBorder="1"/>
    <xf numFmtId="0" fontId="32" fillId="0" borderId="33" xfId="0" applyFont="1" applyBorder="1" applyAlignment="1">
      <alignment vertical="center" textRotation="73" wrapText="1"/>
    </xf>
    <xf numFmtId="0" fontId="34" fillId="0" borderId="33" xfId="0" applyFont="1" applyBorder="1" applyAlignment="1">
      <alignment vertical="center" textRotation="73"/>
    </xf>
    <xf numFmtId="0" fontId="2" fillId="3" borderId="13" xfId="0" applyFont="1" applyFill="1" applyBorder="1" applyAlignment="1">
      <alignment horizontal="left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26" fillId="3" borderId="10" xfId="0" applyFont="1" applyFill="1" applyBorder="1" applyAlignment="1">
      <alignment horizontal="center" vertical="center"/>
    </xf>
    <xf numFmtId="2" fontId="31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/>
    <xf numFmtId="2" fontId="32" fillId="3" borderId="10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2" fillId="0" borderId="14" xfId="0" applyFont="1" applyBorder="1"/>
    <xf numFmtId="0" fontId="2" fillId="0" borderId="14" xfId="0" applyFont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34" fillId="3" borderId="18" xfId="0" applyFont="1" applyFill="1" applyBorder="1" applyAlignment="1">
      <alignment horizontal="center" vertical="center"/>
    </xf>
    <xf numFmtId="2" fontId="26" fillId="3" borderId="10" xfId="0" applyNumberFormat="1" applyFont="1" applyFill="1" applyBorder="1" applyAlignment="1">
      <alignment horizontal="center" vertical="center"/>
    </xf>
    <xf numFmtId="2" fontId="26" fillId="3" borderId="13" xfId="0" applyNumberFormat="1" applyFont="1" applyFill="1" applyBorder="1" applyAlignment="1">
      <alignment horizontal="center" vertical="center"/>
    </xf>
    <xf numFmtId="2" fontId="31" fillId="3" borderId="21" xfId="0" applyNumberFormat="1" applyFont="1" applyFill="1" applyBorder="1" applyAlignment="1">
      <alignment horizontal="center" vertical="center"/>
    </xf>
    <xf numFmtId="2" fontId="32" fillId="3" borderId="21" xfId="0" applyNumberFormat="1" applyFont="1" applyFill="1" applyBorder="1" applyAlignment="1">
      <alignment horizontal="center" vertical="center"/>
    </xf>
    <xf numFmtId="2" fontId="31" fillId="0" borderId="7" xfId="0" applyNumberFormat="1" applyFont="1" applyBorder="1" applyAlignment="1">
      <alignment horizontal="center" vertical="center"/>
    </xf>
    <xf numFmtId="2" fontId="31" fillId="0" borderId="13" xfId="0" applyNumberFormat="1" applyFont="1" applyBorder="1" applyAlignment="1">
      <alignment horizontal="center" vertical="center"/>
    </xf>
    <xf numFmtId="0" fontId="36" fillId="3" borderId="14" xfId="0" applyFont="1" applyFill="1" applyBorder="1"/>
    <xf numFmtId="0" fontId="36" fillId="3" borderId="14" xfId="0" applyFont="1" applyFill="1" applyBorder="1" applyAlignment="1">
      <alignment horizontal="left"/>
    </xf>
    <xf numFmtId="0" fontId="29" fillId="3" borderId="14" xfId="0" applyFont="1" applyFill="1" applyBorder="1" applyAlignment="1">
      <alignment horizontal="center" vertical="center"/>
    </xf>
    <xf numFmtId="2" fontId="37" fillId="3" borderId="14" xfId="0" applyNumberFormat="1" applyFont="1" applyFill="1" applyBorder="1" applyAlignment="1">
      <alignment horizontal="center" vertical="center"/>
    </xf>
    <xf numFmtId="2" fontId="38" fillId="3" borderId="14" xfId="0" applyNumberFormat="1" applyFont="1" applyFill="1" applyBorder="1" applyAlignment="1">
      <alignment horizontal="center" vertical="center"/>
    </xf>
    <xf numFmtId="0" fontId="39" fillId="3" borderId="15" xfId="0" applyFont="1" applyFill="1" applyBorder="1" applyAlignment="1">
      <alignment horizontal="center" vertical="center"/>
    </xf>
    <xf numFmtId="0" fontId="36" fillId="3" borderId="2" xfId="0" applyFont="1" applyFill="1" applyBorder="1"/>
    <xf numFmtId="0" fontId="36" fillId="3" borderId="2" xfId="0" applyFont="1" applyFill="1" applyBorder="1" applyAlignment="1">
      <alignment horizontal="left"/>
    </xf>
    <xf numFmtId="0" fontId="29" fillId="3" borderId="2" xfId="0" applyFont="1" applyFill="1" applyBorder="1" applyAlignment="1">
      <alignment horizontal="center" vertical="center"/>
    </xf>
    <xf numFmtId="2" fontId="37" fillId="3" borderId="2" xfId="0" applyNumberFormat="1" applyFont="1" applyFill="1" applyBorder="1" applyAlignment="1">
      <alignment horizontal="center" vertical="center"/>
    </xf>
    <xf numFmtId="2" fontId="38" fillId="3" borderId="2" xfId="0" applyNumberFormat="1" applyFont="1" applyFill="1" applyBorder="1" applyAlignment="1">
      <alignment horizontal="center" vertical="center"/>
    </xf>
    <xf numFmtId="0" fontId="39" fillId="3" borderId="16" xfId="0" applyFont="1" applyFill="1" applyBorder="1" applyAlignment="1">
      <alignment horizontal="center" vertical="center"/>
    </xf>
    <xf numFmtId="2" fontId="37" fillId="3" borderId="7" xfId="0" applyNumberFormat="1" applyFont="1" applyFill="1" applyBorder="1" applyAlignment="1">
      <alignment horizontal="center" vertical="center"/>
    </xf>
    <xf numFmtId="0" fontId="36" fillId="3" borderId="22" xfId="0" applyFont="1" applyFill="1" applyBorder="1"/>
    <xf numFmtId="0" fontId="36" fillId="3" borderId="22" xfId="0" applyFont="1" applyFill="1" applyBorder="1" applyAlignment="1">
      <alignment horizontal="left"/>
    </xf>
    <xf numFmtId="0" fontId="29" fillId="3" borderId="22" xfId="0" applyFont="1" applyFill="1" applyBorder="1" applyAlignment="1">
      <alignment horizontal="center" vertical="center"/>
    </xf>
    <xf numFmtId="2" fontId="37" fillId="3" borderId="13" xfId="0" applyNumberFormat="1" applyFont="1" applyFill="1" applyBorder="1" applyAlignment="1">
      <alignment horizontal="center" vertical="center"/>
    </xf>
    <xf numFmtId="0" fontId="36" fillId="3" borderId="13" xfId="0" applyFont="1" applyFill="1" applyBorder="1"/>
    <xf numFmtId="2" fontId="37" fillId="3" borderId="22" xfId="0" applyNumberFormat="1" applyFont="1" applyFill="1" applyBorder="1" applyAlignment="1">
      <alignment horizontal="center" vertical="center"/>
    </xf>
    <xf numFmtId="2" fontId="38" fillId="3" borderId="22" xfId="0" applyNumberFormat="1" applyFont="1" applyFill="1" applyBorder="1" applyAlignment="1">
      <alignment horizontal="center" vertical="center"/>
    </xf>
    <xf numFmtId="0" fontId="39" fillId="3" borderId="24" xfId="0" applyFont="1" applyFill="1" applyBorder="1" applyAlignment="1">
      <alignment horizontal="center" vertical="center"/>
    </xf>
    <xf numFmtId="0" fontId="40" fillId="3" borderId="12" xfId="0" applyFont="1" applyFill="1" applyBorder="1" applyAlignment="1">
      <alignment horizontal="right" vertical="center"/>
    </xf>
    <xf numFmtId="0" fontId="40" fillId="3" borderId="12" xfId="0" applyFont="1" applyFill="1" applyBorder="1" applyAlignment="1">
      <alignment horizontal="right" vertical="top"/>
    </xf>
    <xf numFmtId="0" fontId="40" fillId="3" borderId="13" xfId="0" applyFont="1" applyFill="1" applyBorder="1" applyAlignment="1">
      <alignment horizontal="left" vertical="top"/>
    </xf>
    <xf numFmtId="0" fontId="40" fillId="3" borderId="17" xfId="0" applyFont="1" applyFill="1" applyBorder="1" applyAlignment="1">
      <alignment horizontal="left" vertical="top"/>
    </xf>
    <xf numFmtId="0" fontId="40" fillId="3" borderId="13" xfId="0" applyFont="1" applyFill="1" applyBorder="1" applyAlignment="1">
      <alignment vertical="center"/>
    </xf>
    <xf numFmtId="0" fontId="40" fillId="3" borderId="17" xfId="0" applyFont="1" applyFill="1" applyBorder="1" applyAlignment="1">
      <alignment horizontal="left" vertical="center"/>
    </xf>
    <xf numFmtId="0" fontId="45" fillId="5" borderId="11" xfId="0" applyFont="1" applyFill="1" applyBorder="1" applyAlignment="1">
      <alignment horizontal="right"/>
    </xf>
    <xf numFmtId="0" fontId="45" fillId="5" borderId="12" xfId="0" applyFont="1" applyFill="1" applyBorder="1" applyAlignment="1">
      <alignment horizontal="right"/>
    </xf>
    <xf numFmtId="0" fontId="45" fillId="0" borderId="16" xfId="0" applyFont="1" applyBorder="1" applyAlignment="1">
      <alignment horizontal="left"/>
    </xf>
    <xf numFmtId="0" fontId="46" fillId="3" borderId="11" xfId="0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0" fontId="46" fillId="0" borderId="16" xfId="0" applyFont="1" applyBorder="1" applyAlignment="1">
      <alignment horizontal="left"/>
    </xf>
    <xf numFmtId="0" fontId="34" fillId="3" borderId="36" xfId="0" applyFont="1" applyFill="1" applyBorder="1" applyAlignment="1">
      <alignment horizontal="center" vertical="center"/>
    </xf>
    <xf numFmtId="0" fontId="45" fillId="0" borderId="2" xfId="0" applyFont="1" applyBorder="1" applyAlignment="1">
      <alignment horizontal="left"/>
    </xf>
    <xf numFmtId="0" fontId="45" fillId="6" borderId="11" xfId="0" applyFont="1" applyFill="1" applyBorder="1" applyAlignment="1">
      <alignment horizontal="right"/>
    </xf>
    <xf numFmtId="0" fontId="45" fillId="4" borderId="2" xfId="0" applyFont="1" applyFill="1" applyBorder="1" applyAlignment="1">
      <alignment horizontal="left"/>
    </xf>
    <xf numFmtId="0" fontId="47" fillId="5" borderId="35" xfId="0" applyFont="1" applyFill="1" applyBorder="1" applyAlignment="1">
      <alignment horizontal="right"/>
    </xf>
    <xf numFmtId="0" fontId="47" fillId="0" borderId="2" xfId="0" applyFont="1" applyBorder="1"/>
    <xf numFmtId="0" fontId="47" fillId="3" borderId="14" xfId="0" applyFont="1" applyFill="1" applyBorder="1"/>
    <xf numFmtId="0" fontId="47" fillId="3" borderId="15" xfId="0" applyFont="1" applyFill="1" applyBorder="1"/>
    <xf numFmtId="0" fontId="47" fillId="3" borderId="2" xfId="0" applyFont="1" applyFill="1" applyBorder="1"/>
    <xf numFmtId="0" fontId="47" fillId="3" borderId="16" xfId="0" applyFont="1" applyFill="1" applyBorder="1"/>
    <xf numFmtId="0" fontId="47" fillId="0" borderId="16" xfId="0" applyFont="1" applyBorder="1"/>
    <xf numFmtId="0" fontId="47" fillId="5" borderId="11" xfId="0" applyFont="1" applyFill="1" applyBorder="1" applyAlignment="1">
      <alignment horizontal="right"/>
    </xf>
    <xf numFmtId="0" fontId="47" fillId="3" borderId="16" xfId="0" applyFont="1" applyFill="1" applyBorder="1" applyAlignment="1">
      <alignment horizontal="left"/>
    </xf>
    <xf numFmtId="0" fontId="45" fillId="5" borderId="27" xfId="0" applyFont="1" applyFill="1" applyBorder="1" applyAlignment="1">
      <alignment horizontal="right"/>
    </xf>
    <xf numFmtId="0" fontId="45" fillId="0" borderId="14" xfId="0" applyFont="1" applyBorder="1"/>
    <xf numFmtId="0" fontId="45" fillId="0" borderId="15" xfId="0" applyFont="1" applyBorder="1"/>
    <xf numFmtId="0" fontId="45" fillId="5" borderId="11" xfId="0" applyFont="1" applyFill="1" applyBorder="1"/>
    <xf numFmtId="0" fontId="45" fillId="0" borderId="2" xfId="0" applyFont="1" applyBorder="1"/>
    <xf numFmtId="0" fontId="45" fillId="0" borderId="16" xfId="0" applyFont="1" applyBorder="1"/>
    <xf numFmtId="0" fontId="45" fillId="3" borderId="2" xfId="0" applyFont="1" applyFill="1" applyBorder="1" applyAlignment="1">
      <alignment horizontal="left"/>
    </xf>
    <xf numFmtId="0" fontId="46" fillId="0" borderId="16" xfId="0" applyFont="1" applyBorder="1"/>
    <xf numFmtId="0" fontId="45" fillId="5" borderId="35" xfId="0" applyFont="1" applyFill="1" applyBorder="1" applyAlignment="1">
      <alignment horizontal="right"/>
    </xf>
    <xf numFmtId="0" fontId="45" fillId="0" borderId="7" xfId="0" applyFont="1" applyBorder="1"/>
    <xf numFmtId="0" fontId="45" fillId="0" borderId="20" xfId="0" applyFont="1" applyBorder="1"/>
    <xf numFmtId="0" fontId="45" fillId="0" borderId="13" xfId="0" applyFont="1" applyBorder="1"/>
    <xf numFmtId="0" fontId="45" fillId="0" borderId="17" xfId="0" applyFont="1" applyBorder="1"/>
    <xf numFmtId="0" fontId="45" fillId="3" borderId="14" xfId="0" applyFont="1" applyFill="1" applyBorder="1" applyAlignment="1">
      <alignment horizontal="left"/>
    </xf>
    <xf numFmtId="0" fontId="45" fillId="0" borderId="15" xfId="0" applyFont="1" applyBorder="1" applyAlignment="1">
      <alignment horizontal="left"/>
    </xf>
    <xf numFmtId="0" fontId="45" fillId="3" borderId="16" xfId="0" applyFont="1" applyFill="1" applyBorder="1"/>
    <xf numFmtId="0" fontId="46" fillId="5" borderId="11" xfId="0" applyFont="1" applyFill="1" applyBorder="1" applyAlignment="1">
      <alignment horizontal="right"/>
    </xf>
    <xf numFmtId="0" fontId="46" fillId="0" borderId="2" xfId="0" applyFont="1" applyBorder="1"/>
    <xf numFmtId="0" fontId="45" fillId="3" borderId="2" xfId="0" applyFont="1" applyFill="1" applyBorder="1"/>
    <xf numFmtId="0" fontId="44" fillId="0" borderId="16" xfId="0" applyFont="1" applyBorder="1"/>
    <xf numFmtId="0" fontId="40" fillId="3" borderId="12" xfId="0" applyFont="1" applyFill="1" applyBorder="1" applyAlignment="1">
      <alignment horizontal="right"/>
    </xf>
    <xf numFmtId="0" fontId="40" fillId="3" borderId="13" xfId="0" applyFont="1" applyFill="1" applyBorder="1" applyAlignment="1">
      <alignment horizontal="left"/>
    </xf>
    <xf numFmtId="0" fontId="40" fillId="0" borderId="17" xfId="0" applyFont="1" applyBorder="1" applyAlignment="1">
      <alignment horizontal="left"/>
    </xf>
    <xf numFmtId="0" fontId="43" fillId="0" borderId="11" xfId="0" applyFont="1" applyBorder="1" applyAlignment="1">
      <alignment horizontal="right"/>
    </xf>
    <xf numFmtId="0" fontId="43" fillId="0" borderId="2" xfId="0" applyFont="1" applyBorder="1"/>
    <xf numFmtId="0" fontId="43" fillId="0" borderId="16" xfId="0" applyFont="1" applyBorder="1"/>
    <xf numFmtId="0" fontId="41" fillId="3" borderId="12" xfId="0" applyFont="1" applyFill="1" applyBorder="1" applyAlignment="1">
      <alignment horizontal="right"/>
    </xf>
    <xf numFmtId="0" fontId="41" fillId="3" borderId="13" xfId="0" applyFont="1" applyFill="1" applyBorder="1"/>
    <xf numFmtId="0" fontId="41" fillId="3" borderId="17" xfId="0" applyFont="1" applyFill="1" applyBorder="1"/>
    <xf numFmtId="0" fontId="45" fillId="3" borderId="16" xfId="0" applyFont="1" applyFill="1" applyBorder="1" applyAlignment="1">
      <alignment horizontal="left"/>
    </xf>
    <xf numFmtId="0" fontId="40" fillId="3" borderId="25" xfId="0" applyFont="1" applyFill="1" applyBorder="1" applyAlignment="1">
      <alignment horizontal="right"/>
    </xf>
    <xf numFmtId="0" fontId="40" fillId="3" borderId="22" xfId="0" applyFont="1" applyFill="1" applyBorder="1" applyAlignment="1">
      <alignment horizontal="left"/>
    </xf>
    <xf numFmtId="0" fontId="40" fillId="0" borderId="24" xfId="0" applyFont="1" applyBorder="1" applyAlignment="1">
      <alignment horizontal="left"/>
    </xf>
    <xf numFmtId="0" fontId="46" fillId="5" borderId="11" xfId="0" applyFont="1" applyFill="1" applyBorder="1"/>
    <xf numFmtId="0" fontId="42" fillId="3" borderId="12" xfId="0" applyFont="1" applyFill="1" applyBorder="1" applyAlignment="1">
      <alignment horizontal="right"/>
    </xf>
    <xf numFmtId="0" fontId="42" fillId="0" borderId="13" xfId="0" applyFont="1" applyBorder="1" applyAlignment="1">
      <alignment horizontal="left"/>
    </xf>
    <xf numFmtId="0" fontId="42" fillId="0" borderId="17" xfId="0" applyFont="1" applyBorder="1" applyAlignment="1">
      <alignment horizontal="left"/>
    </xf>
    <xf numFmtId="0" fontId="48" fillId="0" borderId="0" xfId="0" applyFont="1"/>
    <xf numFmtId="0" fontId="45" fillId="5" borderId="27" xfId="0" applyFont="1" applyFill="1" applyBorder="1"/>
    <xf numFmtId="0" fontId="5" fillId="0" borderId="7" xfId="0" applyFont="1" applyBorder="1"/>
    <xf numFmtId="0" fontId="45" fillId="0" borderId="14" xfId="0" applyFont="1" applyBorder="1" applyAlignment="1">
      <alignment horizontal="left"/>
    </xf>
    <xf numFmtId="0" fontId="35" fillId="3" borderId="14" xfId="0" applyFont="1" applyFill="1" applyBorder="1"/>
    <xf numFmtId="0" fontId="35" fillId="3" borderId="7" xfId="0" applyFont="1" applyFill="1" applyBorder="1"/>
    <xf numFmtId="0" fontId="35" fillId="3" borderId="14" xfId="0" applyFont="1" applyFill="1" applyBorder="1" applyAlignment="1">
      <alignment horizontal="left"/>
    </xf>
    <xf numFmtId="0" fontId="35" fillId="3" borderId="7" xfId="0" applyFont="1" applyFill="1" applyBorder="1" applyAlignment="1">
      <alignment horizontal="left"/>
    </xf>
    <xf numFmtId="0" fontId="25" fillId="3" borderId="0" xfId="0" applyFont="1" applyFill="1" applyAlignment="1">
      <alignment horizontal="center" vertical="center"/>
    </xf>
    <xf numFmtId="0" fontId="45" fillId="5" borderId="37" xfId="0" applyFont="1" applyFill="1" applyBorder="1" applyAlignment="1">
      <alignment horizontal="right"/>
    </xf>
    <xf numFmtId="0" fontId="45" fillId="3" borderId="10" xfId="0" applyFont="1" applyFill="1" applyBorder="1" applyAlignment="1">
      <alignment horizontal="left"/>
    </xf>
    <xf numFmtId="0" fontId="45" fillId="0" borderId="18" xfId="0" applyFont="1" applyBorder="1" applyAlignment="1">
      <alignment horizontal="left"/>
    </xf>
    <xf numFmtId="0" fontId="44" fillId="5" borderId="11" xfId="0" applyFont="1" applyFill="1" applyBorder="1" applyAlignment="1">
      <alignment horizontal="right"/>
    </xf>
    <xf numFmtId="0" fontId="46" fillId="0" borderId="15" xfId="0" applyFont="1" applyBorder="1"/>
    <xf numFmtId="0" fontId="47" fillId="5" borderId="27" xfId="0" applyFont="1" applyFill="1" applyBorder="1" applyAlignment="1">
      <alignment horizontal="right"/>
    </xf>
    <xf numFmtId="0" fontId="49" fillId="3" borderId="2" xfId="0" applyFont="1" applyFill="1" applyBorder="1" applyAlignment="1">
      <alignment horizontal="center" vertical="center"/>
    </xf>
    <xf numFmtId="2" fontId="50" fillId="3" borderId="2" xfId="0" applyNumberFormat="1" applyFont="1" applyFill="1" applyBorder="1" applyAlignment="1">
      <alignment horizontal="center" vertical="center"/>
    </xf>
    <xf numFmtId="0" fontId="49" fillId="3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/>
    </xf>
    <xf numFmtId="0" fontId="47" fillId="3" borderId="7" xfId="0" applyFont="1" applyFill="1" applyBorder="1"/>
    <xf numFmtId="0" fontId="47" fillId="0" borderId="16" xfId="0" applyFont="1" applyBorder="1" applyAlignment="1">
      <alignment horizontal="left"/>
    </xf>
    <xf numFmtId="0" fontId="47" fillId="3" borderId="20" xfId="0" applyFont="1" applyFill="1" applyBorder="1"/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80008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P174"/>
  <sheetViews>
    <sheetView tabSelected="1" zoomScale="70" zoomScaleNormal="70" workbookViewId="0">
      <pane xSplit="2" topLeftCell="L1" activePane="topRight" state="frozen"/>
      <selection activeCell="A42" sqref="A42"/>
      <selection pane="topRight" activeCell="BJ36" sqref="BJ36"/>
    </sheetView>
  </sheetViews>
  <sheetFormatPr defaultColWidth="9.140625" defaultRowHeight="15.75" x14ac:dyDescent="0.25"/>
  <cols>
    <col min="1" max="1" width="7.7109375" style="12" customWidth="1"/>
    <col min="2" max="2" width="26" style="10" customWidth="1"/>
    <col min="3" max="3" width="29.5703125" style="10" customWidth="1"/>
    <col min="4" max="4" width="4.7109375" style="4" customWidth="1"/>
    <col min="5" max="9" width="3.7109375" style="4" customWidth="1"/>
    <col min="10" max="14" width="4.7109375" style="4" customWidth="1"/>
    <col min="15" max="17" width="3.7109375" style="4" customWidth="1"/>
    <col min="18" max="25" width="4.7109375" style="4" customWidth="1"/>
    <col min="26" max="26" width="3.7109375" style="4" customWidth="1"/>
    <col min="27" max="27" width="15.7109375" style="4" hidden="1" customWidth="1"/>
    <col min="28" max="28" width="70.85546875" style="5" hidden="1" customWidth="1"/>
    <col min="29" max="29" width="5.42578125" style="30" customWidth="1"/>
    <col min="30" max="30" width="9.85546875" style="30" customWidth="1"/>
    <col min="31" max="31" width="11" style="27" customWidth="1"/>
    <col min="32" max="32" width="4.7109375" style="4" customWidth="1"/>
    <col min="33" max="37" width="3.7109375" style="4" customWidth="1"/>
    <col min="38" max="42" width="4.7109375" style="4" customWidth="1"/>
    <col min="43" max="45" width="3.7109375" style="4" customWidth="1"/>
    <col min="46" max="53" width="4.7109375" style="4" customWidth="1"/>
    <col min="54" max="54" width="3.7109375" style="4" customWidth="1"/>
    <col min="55" max="55" width="5.5703125" style="30" customWidth="1"/>
    <col min="56" max="56" width="10" style="30" customWidth="1"/>
    <col min="57" max="58" width="9.7109375" style="27" customWidth="1"/>
    <col min="59" max="59" width="10.28515625" style="35" customWidth="1"/>
    <col min="60" max="60" width="5.42578125" style="39" customWidth="1"/>
    <col min="61" max="61" width="5.5703125" style="4" customWidth="1"/>
    <col min="62" max="16384" width="9.140625" style="4"/>
  </cols>
  <sheetData>
    <row r="1" spans="1:120" s="25" customFormat="1" ht="34.5" thickBot="1" x14ac:dyDescent="0.55000000000000004">
      <c r="A1" s="42"/>
      <c r="B1" s="9"/>
      <c r="C1" s="243" t="s">
        <v>107</v>
      </c>
      <c r="D1" s="24"/>
      <c r="E1" s="24"/>
      <c r="F1" s="24"/>
      <c r="G1" s="24"/>
      <c r="H1" s="24"/>
      <c r="I1" s="24"/>
      <c r="J1" s="24"/>
      <c r="K1" s="24"/>
      <c r="L1" s="24"/>
      <c r="AB1" s="14"/>
      <c r="AC1" s="30"/>
      <c r="AD1" s="30"/>
      <c r="AE1" s="27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30"/>
      <c r="BD1" s="30"/>
      <c r="BE1" s="27"/>
      <c r="BF1" s="27"/>
      <c r="BG1" s="35"/>
      <c r="BH1" s="39"/>
    </row>
    <row r="2" spans="1:120" s="9" customFormat="1" ht="23.25" customHeight="1" thickBot="1" x14ac:dyDescent="0.4">
      <c r="A2" s="43"/>
      <c r="B2" s="19" t="s">
        <v>4</v>
      </c>
      <c r="C2" s="19"/>
      <c r="D2" s="19" t="s">
        <v>2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20"/>
      <c r="AB2" s="20"/>
      <c r="AC2" s="31"/>
      <c r="AD2" s="31"/>
      <c r="AE2" s="28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31"/>
      <c r="BD2" s="31"/>
      <c r="BE2" s="28"/>
      <c r="BF2" s="28"/>
      <c r="BG2" s="36"/>
      <c r="BH2" s="40"/>
    </row>
    <row r="3" spans="1:120" s="7" customFormat="1" ht="130.5" customHeight="1" thickBot="1" x14ac:dyDescent="0.3">
      <c r="A3" s="91" t="s">
        <v>104</v>
      </c>
      <c r="B3" s="91" t="s">
        <v>105</v>
      </c>
      <c r="C3" s="91" t="s">
        <v>0</v>
      </c>
      <c r="D3" s="83"/>
      <c r="E3" s="83">
        <v>1</v>
      </c>
      <c r="F3" s="83">
        <v>2</v>
      </c>
      <c r="G3" s="83">
        <v>3</v>
      </c>
      <c r="H3" s="83">
        <v>4</v>
      </c>
      <c r="I3" s="83">
        <v>5</v>
      </c>
      <c r="J3" s="83" t="s">
        <v>108</v>
      </c>
      <c r="K3" s="83" t="s">
        <v>117</v>
      </c>
      <c r="L3" s="83" t="s">
        <v>109</v>
      </c>
      <c r="M3" s="83" t="s">
        <v>110</v>
      </c>
      <c r="N3" s="83" t="s">
        <v>111</v>
      </c>
      <c r="O3" s="83">
        <v>7</v>
      </c>
      <c r="P3" s="83">
        <v>8</v>
      </c>
      <c r="Q3" s="83">
        <v>9</v>
      </c>
      <c r="R3" s="83" t="s">
        <v>112</v>
      </c>
      <c r="S3" s="83" t="s">
        <v>113</v>
      </c>
      <c r="T3" s="83" t="s">
        <v>114</v>
      </c>
      <c r="U3" s="83" t="s">
        <v>115</v>
      </c>
      <c r="V3" s="83" t="s">
        <v>116</v>
      </c>
      <c r="W3" s="83">
        <v>11</v>
      </c>
      <c r="X3" s="83">
        <v>12</v>
      </c>
      <c r="Y3" s="83">
        <v>13</v>
      </c>
      <c r="Z3" s="83"/>
      <c r="AA3" s="83" t="s">
        <v>0</v>
      </c>
      <c r="AB3" s="83" t="s">
        <v>1</v>
      </c>
      <c r="AC3" s="89" t="s">
        <v>97</v>
      </c>
      <c r="AD3" s="89" t="s">
        <v>101</v>
      </c>
      <c r="AE3" s="90" t="s">
        <v>102</v>
      </c>
      <c r="AF3" s="88"/>
      <c r="AG3" s="83">
        <v>1</v>
      </c>
      <c r="AH3" s="83">
        <v>2</v>
      </c>
      <c r="AI3" s="83">
        <v>3</v>
      </c>
      <c r="AJ3" s="83">
        <v>4</v>
      </c>
      <c r="AK3" s="83">
        <v>5</v>
      </c>
      <c r="AL3" s="83" t="s">
        <v>108</v>
      </c>
      <c r="AM3" s="83" t="s">
        <v>117</v>
      </c>
      <c r="AN3" s="83" t="s">
        <v>109</v>
      </c>
      <c r="AO3" s="83" t="s">
        <v>110</v>
      </c>
      <c r="AP3" s="83" t="s">
        <v>111</v>
      </c>
      <c r="AQ3" s="83">
        <v>7</v>
      </c>
      <c r="AR3" s="83">
        <v>8</v>
      </c>
      <c r="AS3" s="83">
        <v>9</v>
      </c>
      <c r="AT3" s="83" t="s">
        <v>112</v>
      </c>
      <c r="AU3" s="83" t="s">
        <v>113</v>
      </c>
      <c r="AV3" s="83" t="s">
        <v>114</v>
      </c>
      <c r="AW3" s="83" t="s">
        <v>115</v>
      </c>
      <c r="AX3" s="83" t="s">
        <v>116</v>
      </c>
      <c r="AY3" s="83">
        <v>11</v>
      </c>
      <c r="AZ3" s="83">
        <v>12</v>
      </c>
      <c r="BA3" s="83">
        <v>13</v>
      </c>
      <c r="BB3" s="83"/>
      <c r="BC3" s="84" t="s">
        <v>3</v>
      </c>
      <c r="BD3" s="84" t="s">
        <v>98</v>
      </c>
      <c r="BE3" s="85" t="s">
        <v>103</v>
      </c>
      <c r="BF3" s="85" t="s">
        <v>99</v>
      </c>
      <c r="BG3" s="86" t="s">
        <v>100</v>
      </c>
      <c r="BH3" s="87" t="s">
        <v>96</v>
      </c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</row>
    <row r="4" spans="1:120" ht="20.100000000000001" customHeight="1" thickTop="1" x14ac:dyDescent="0.25">
      <c r="A4" s="206">
        <v>4430</v>
      </c>
      <c r="B4" s="246" t="s">
        <v>126</v>
      </c>
      <c r="C4" s="220" t="s">
        <v>28</v>
      </c>
      <c r="D4" s="44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247"/>
      <c r="AB4" s="249"/>
      <c r="AC4" s="46">
        <f t="shared" ref="AC4:AC34" si="0">SUM(D4:Z4)</f>
        <v>0</v>
      </c>
      <c r="AD4" s="120">
        <v>100.86</v>
      </c>
      <c r="AE4" s="96">
        <f t="shared" ref="AE4:AE34" si="1">SUM(AC4:AD4)</f>
        <v>100.86</v>
      </c>
      <c r="AF4" s="247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6">
        <f t="shared" ref="BC4:BC34" si="2">SUM(AF4:BB4)</f>
        <v>0</v>
      </c>
      <c r="BD4" s="120">
        <v>96.74</v>
      </c>
      <c r="BE4" s="96">
        <f t="shared" ref="BE4:BE34" si="3">SUM(BC4:BD4)</f>
        <v>96.74</v>
      </c>
      <c r="BF4" s="96">
        <f t="shared" ref="BF4:BF33" si="4">SUM(AE4)</f>
        <v>100.86</v>
      </c>
      <c r="BG4" s="97">
        <f t="shared" ref="BG4:BG33" si="5">SUM(BE4:BF4)</f>
        <v>197.6</v>
      </c>
      <c r="BH4" s="98">
        <v>1</v>
      </c>
      <c r="BI4" s="17"/>
    </row>
    <row r="5" spans="1:120" ht="20.100000000000001" customHeight="1" x14ac:dyDescent="0.25">
      <c r="A5" s="187">
        <v>3869</v>
      </c>
      <c r="B5" s="210" t="s">
        <v>244</v>
      </c>
      <c r="C5" s="211" t="s">
        <v>198</v>
      </c>
      <c r="D5" s="47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99"/>
      <c r="AB5" s="100"/>
      <c r="AC5" s="49">
        <f t="shared" si="0"/>
        <v>0</v>
      </c>
      <c r="AD5" s="70">
        <v>105.62</v>
      </c>
      <c r="AE5" s="92">
        <f t="shared" si="1"/>
        <v>105.62</v>
      </c>
      <c r="AF5" s="99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9">
        <f t="shared" si="2"/>
        <v>0</v>
      </c>
      <c r="BD5" s="70">
        <v>103.44</v>
      </c>
      <c r="BE5" s="92">
        <f t="shared" si="3"/>
        <v>103.44</v>
      </c>
      <c r="BF5" s="92">
        <f t="shared" si="4"/>
        <v>105.62</v>
      </c>
      <c r="BG5" s="101">
        <f t="shared" si="5"/>
        <v>209.06</v>
      </c>
      <c r="BH5" s="102">
        <v>2</v>
      </c>
      <c r="BI5" s="17"/>
    </row>
    <row r="6" spans="1:120" ht="20.100000000000001" customHeight="1" x14ac:dyDescent="0.25">
      <c r="A6" s="209">
        <v>4395</v>
      </c>
      <c r="B6" s="210" t="s">
        <v>19</v>
      </c>
      <c r="C6" s="211" t="s">
        <v>78</v>
      </c>
      <c r="D6" s="4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99"/>
      <c r="AB6" s="100"/>
      <c r="AC6" s="49">
        <f t="shared" si="0"/>
        <v>0</v>
      </c>
      <c r="AD6" s="70">
        <v>110.75</v>
      </c>
      <c r="AE6" s="92">
        <f t="shared" si="1"/>
        <v>110.75</v>
      </c>
      <c r="AF6" s="99"/>
      <c r="AG6" s="48"/>
      <c r="AH6" s="48"/>
      <c r="AI6" s="48"/>
      <c r="AJ6" s="48"/>
      <c r="AK6" s="48"/>
      <c r="AL6" s="48">
        <v>4</v>
      </c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9">
        <f t="shared" si="2"/>
        <v>4</v>
      </c>
      <c r="BD6" s="70">
        <v>108.06</v>
      </c>
      <c r="BE6" s="92">
        <f t="shared" si="3"/>
        <v>112.06</v>
      </c>
      <c r="BF6" s="92">
        <f t="shared" si="4"/>
        <v>110.75</v>
      </c>
      <c r="BG6" s="101">
        <f t="shared" si="5"/>
        <v>222.81</v>
      </c>
      <c r="BH6" s="102">
        <v>3</v>
      </c>
    </row>
    <row r="7" spans="1:120" ht="20.100000000000001" customHeight="1" x14ac:dyDescent="0.25">
      <c r="A7" s="222" t="s">
        <v>79</v>
      </c>
      <c r="B7" s="210" t="s">
        <v>133</v>
      </c>
      <c r="C7" s="211" t="s">
        <v>134</v>
      </c>
      <c r="D7" s="47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99"/>
      <c r="AB7" s="100"/>
      <c r="AC7" s="49">
        <f t="shared" si="0"/>
        <v>0</v>
      </c>
      <c r="AD7" s="70">
        <v>117.71</v>
      </c>
      <c r="AE7" s="92">
        <f t="shared" si="1"/>
        <v>117.71</v>
      </c>
      <c r="AF7" s="99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9">
        <f t="shared" si="2"/>
        <v>0</v>
      </c>
      <c r="BD7" s="70">
        <v>112.47</v>
      </c>
      <c r="BE7" s="92">
        <f t="shared" si="3"/>
        <v>112.47</v>
      </c>
      <c r="BF7" s="92">
        <f t="shared" si="4"/>
        <v>117.71</v>
      </c>
      <c r="BG7" s="101">
        <f t="shared" si="5"/>
        <v>230.18</v>
      </c>
      <c r="BH7" s="102">
        <v>4</v>
      </c>
    </row>
    <row r="8" spans="1:120" ht="20.100000000000001" customHeight="1" x14ac:dyDescent="0.25">
      <c r="A8" s="187">
        <v>4166</v>
      </c>
      <c r="B8" s="194" t="s">
        <v>77</v>
      </c>
      <c r="C8" s="211" t="s">
        <v>80</v>
      </c>
      <c r="D8" s="47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>
        <v>4</v>
      </c>
      <c r="R8" s="48"/>
      <c r="S8" s="48"/>
      <c r="T8" s="48"/>
      <c r="U8" s="48"/>
      <c r="V8" s="48"/>
      <c r="W8" s="48"/>
      <c r="X8" s="48"/>
      <c r="Y8" s="48"/>
      <c r="Z8" s="48"/>
      <c r="AA8" s="99"/>
      <c r="AB8" s="100"/>
      <c r="AC8" s="49">
        <f t="shared" si="0"/>
        <v>4</v>
      </c>
      <c r="AD8" s="70">
        <v>118.34</v>
      </c>
      <c r="AE8" s="92">
        <f t="shared" si="1"/>
        <v>122.34</v>
      </c>
      <c r="AF8" s="99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9">
        <f t="shared" si="2"/>
        <v>0</v>
      </c>
      <c r="BD8" s="70">
        <v>112.04</v>
      </c>
      <c r="BE8" s="92">
        <f t="shared" si="3"/>
        <v>112.04</v>
      </c>
      <c r="BF8" s="92">
        <f t="shared" si="4"/>
        <v>122.34</v>
      </c>
      <c r="BG8" s="101">
        <f t="shared" si="5"/>
        <v>234.38</v>
      </c>
      <c r="BH8" s="102">
        <v>5</v>
      </c>
    </row>
    <row r="9" spans="1:120" ht="20.100000000000001" customHeight="1" x14ac:dyDescent="0.25">
      <c r="A9" s="187">
        <v>599</v>
      </c>
      <c r="B9" s="224" t="s">
        <v>131</v>
      </c>
      <c r="C9" s="221" t="s">
        <v>132</v>
      </c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99"/>
      <c r="AB9" s="100"/>
      <c r="AC9" s="49">
        <f t="shared" si="0"/>
        <v>0</v>
      </c>
      <c r="AD9" s="70">
        <v>118.05</v>
      </c>
      <c r="AE9" s="92">
        <f t="shared" si="1"/>
        <v>118.05</v>
      </c>
      <c r="AF9" s="99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9">
        <f t="shared" si="2"/>
        <v>0</v>
      </c>
      <c r="BD9" s="70">
        <v>118.64</v>
      </c>
      <c r="BE9" s="92">
        <f t="shared" si="3"/>
        <v>118.64</v>
      </c>
      <c r="BF9" s="92">
        <f t="shared" si="4"/>
        <v>118.05</v>
      </c>
      <c r="BG9" s="101">
        <f t="shared" si="5"/>
        <v>236.69</v>
      </c>
      <c r="BH9" s="102">
        <v>6</v>
      </c>
    </row>
    <row r="10" spans="1:120" ht="20.100000000000001" customHeight="1" x14ac:dyDescent="0.25">
      <c r="A10" s="187">
        <v>3133</v>
      </c>
      <c r="B10" s="210" t="s">
        <v>138</v>
      </c>
      <c r="C10" s="211" t="s">
        <v>139</v>
      </c>
      <c r="D10" s="47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53"/>
      <c r="P10" s="48"/>
      <c r="Q10" s="48"/>
      <c r="R10" s="48"/>
      <c r="S10" s="48"/>
      <c r="T10" s="48"/>
      <c r="U10" s="48"/>
      <c r="V10" s="48"/>
      <c r="W10" s="48"/>
      <c r="X10" s="48"/>
      <c r="Y10" s="48">
        <v>4</v>
      </c>
      <c r="Z10" s="48"/>
      <c r="AA10" s="103"/>
      <c r="AB10" s="104"/>
      <c r="AC10" s="49">
        <f t="shared" si="0"/>
        <v>4</v>
      </c>
      <c r="AD10" s="105">
        <v>124.27</v>
      </c>
      <c r="AE10" s="92">
        <f t="shared" si="1"/>
        <v>128.26999999999998</v>
      </c>
      <c r="AF10" s="103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9">
        <f t="shared" si="2"/>
        <v>0</v>
      </c>
      <c r="BD10" s="70">
        <v>118.32</v>
      </c>
      <c r="BE10" s="92">
        <f t="shared" si="3"/>
        <v>118.32</v>
      </c>
      <c r="BF10" s="92">
        <f t="shared" si="4"/>
        <v>128.26999999999998</v>
      </c>
      <c r="BG10" s="101">
        <f t="shared" si="5"/>
        <v>246.58999999999997</v>
      </c>
      <c r="BH10" s="102">
        <v>7</v>
      </c>
    </row>
    <row r="11" spans="1:120" ht="20.100000000000001" customHeight="1" x14ac:dyDescent="0.2">
      <c r="A11" s="187">
        <v>3415</v>
      </c>
      <c r="B11" s="210" t="s">
        <v>125</v>
      </c>
      <c r="C11" s="211" t="s">
        <v>122</v>
      </c>
      <c r="D11" s="47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106"/>
      <c r="AB11" s="107"/>
      <c r="AC11" s="49">
        <f t="shared" si="0"/>
        <v>0</v>
      </c>
      <c r="AD11" s="105">
        <v>127.01</v>
      </c>
      <c r="AE11" s="92">
        <f t="shared" si="1"/>
        <v>127.01</v>
      </c>
      <c r="AF11" s="10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9">
        <f t="shared" si="2"/>
        <v>0</v>
      </c>
      <c r="BD11" s="105">
        <v>120.94</v>
      </c>
      <c r="BE11" s="92">
        <f t="shared" si="3"/>
        <v>120.94</v>
      </c>
      <c r="BF11" s="92">
        <f t="shared" si="4"/>
        <v>127.01</v>
      </c>
      <c r="BG11" s="101">
        <f t="shared" si="5"/>
        <v>247.95</v>
      </c>
      <c r="BH11" s="102">
        <v>8</v>
      </c>
    </row>
    <row r="12" spans="1:120" ht="20.100000000000001" customHeight="1" x14ac:dyDescent="0.25">
      <c r="A12" s="209">
        <v>4581</v>
      </c>
      <c r="B12" s="210" t="s">
        <v>140</v>
      </c>
      <c r="C12" s="211" t="s">
        <v>141</v>
      </c>
      <c r="D12" s="47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99"/>
      <c r="AB12" s="100"/>
      <c r="AC12" s="49">
        <f t="shared" si="0"/>
        <v>0</v>
      </c>
      <c r="AD12" s="70">
        <v>128.26</v>
      </c>
      <c r="AE12" s="92">
        <f t="shared" si="1"/>
        <v>128.26</v>
      </c>
      <c r="AF12" s="99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>
        <v>4</v>
      </c>
      <c r="AV12" s="48"/>
      <c r="AW12" s="48"/>
      <c r="AX12" s="48"/>
      <c r="AY12" s="48"/>
      <c r="AZ12" s="48"/>
      <c r="BA12" s="48"/>
      <c r="BB12" s="48"/>
      <c r="BC12" s="49">
        <f t="shared" si="2"/>
        <v>4</v>
      </c>
      <c r="BD12" s="70">
        <v>116.44</v>
      </c>
      <c r="BE12" s="92">
        <f t="shared" si="3"/>
        <v>120.44</v>
      </c>
      <c r="BF12" s="92">
        <f t="shared" si="4"/>
        <v>128.26</v>
      </c>
      <c r="BG12" s="101">
        <f t="shared" si="5"/>
        <v>248.7</v>
      </c>
      <c r="BH12" s="102">
        <v>9</v>
      </c>
    </row>
    <row r="13" spans="1:120" ht="20.100000000000001" customHeight="1" x14ac:dyDescent="0.25">
      <c r="A13" s="209">
        <v>4460</v>
      </c>
      <c r="B13" s="210" t="s">
        <v>143</v>
      </c>
      <c r="C13" s="211" t="s">
        <v>144</v>
      </c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99"/>
      <c r="AB13" s="100"/>
      <c r="AC13" s="49">
        <f t="shared" si="0"/>
        <v>0</v>
      </c>
      <c r="AD13" s="70">
        <v>128.9</v>
      </c>
      <c r="AE13" s="92">
        <f t="shared" si="1"/>
        <v>128.9</v>
      </c>
      <c r="AF13" s="99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9">
        <f t="shared" si="2"/>
        <v>0</v>
      </c>
      <c r="BD13" s="70">
        <v>125.98</v>
      </c>
      <c r="BE13" s="92">
        <f t="shared" si="3"/>
        <v>125.98</v>
      </c>
      <c r="BF13" s="92">
        <f t="shared" si="4"/>
        <v>128.9</v>
      </c>
      <c r="BG13" s="101">
        <f t="shared" si="5"/>
        <v>254.88</v>
      </c>
      <c r="BH13" s="102">
        <v>10</v>
      </c>
    </row>
    <row r="14" spans="1:120" ht="20.100000000000001" customHeight="1" x14ac:dyDescent="0.25">
      <c r="A14" s="187">
        <v>873</v>
      </c>
      <c r="B14" s="212" t="s">
        <v>127</v>
      </c>
      <c r="C14" s="189" t="s">
        <v>128</v>
      </c>
      <c r="D14" s="47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103"/>
      <c r="AB14" s="104"/>
      <c r="AC14" s="49">
        <f t="shared" si="0"/>
        <v>0</v>
      </c>
      <c r="AD14" s="70">
        <v>129.53</v>
      </c>
      <c r="AE14" s="92">
        <f t="shared" si="1"/>
        <v>129.53</v>
      </c>
      <c r="AF14" s="103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9">
        <f t="shared" si="2"/>
        <v>0</v>
      </c>
      <c r="BD14" s="105">
        <v>126.44</v>
      </c>
      <c r="BE14" s="92">
        <f t="shared" si="3"/>
        <v>126.44</v>
      </c>
      <c r="BF14" s="92">
        <f t="shared" si="4"/>
        <v>129.53</v>
      </c>
      <c r="BG14" s="101">
        <f t="shared" si="5"/>
        <v>255.97</v>
      </c>
      <c r="BH14" s="109">
        <v>11</v>
      </c>
    </row>
    <row r="15" spans="1:120" ht="20.100000000000001" customHeight="1" x14ac:dyDescent="0.25">
      <c r="A15" s="239">
        <v>5152</v>
      </c>
      <c r="B15" s="223" t="s">
        <v>135</v>
      </c>
      <c r="C15" s="213" t="s">
        <v>136</v>
      </c>
      <c r="D15" s="47"/>
      <c r="E15" s="48"/>
      <c r="F15" s="48"/>
      <c r="G15" s="48">
        <v>4</v>
      </c>
      <c r="H15" s="48"/>
      <c r="I15" s="48"/>
      <c r="J15" s="48"/>
      <c r="K15" s="48"/>
      <c r="L15" s="48"/>
      <c r="M15" s="48"/>
      <c r="N15" s="48"/>
      <c r="O15" s="48"/>
      <c r="P15" s="48"/>
      <c r="Q15" s="48">
        <v>4</v>
      </c>
      <c r="R15" s="48"/>
      <c r="S15" s="48"/>
      <c r="T15" s="48"/>
      <c r="U15" s="48"/>
      <c r="V15" s="48"/>
      <c r="W15" s="48"/>
      <c r="X15" s="48"/>
      <c r="Y15" s="48"/>
      <c r="Z15" s="48"/>
      <c r="AA15" s="103"/>
      <c r="AB15" s="104"/>
      <c r="AC15" s="49">
        <f t="shared" si="0"/>
        <v>8</v>
      </c>
      <c r="AD15" s="70">
        <v>129.72</v>
      </c>
      <c r="AE15" s="92">
        <f t="shared" si="1"/>
        <v>137.72</v>
      </c>
      <c r="AF15" s="103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>
        <v>4</v>
      </c>
      <c r="BB15" s="48"/>
      <c r="BC15" s="49">
        <f t="shared" si="2"/>
        <v>4</v>
      </c>
      <c r="BD15" s="70">
        <v>117.5</v>
      </c>
      <c r="BE15" s="92">
        <f t="shared" si="3"/>
        <v>121.5</v>
      </c>
      <c r="BF15" s="92">
        <f t="shared" si="4"/>
        <v>137.72</v>
      </c>
      <c r="BG15" s="101">
        <f t="shared" si="5"/>
        <v>259.22000000000003</v>
      </c>
      <c r="BH15" s="109">
        <v>12</v>
      </c>
    </row>
    <row r="16" spans="1:120" ht="20.100000000000001" customHeight="1" x14ac:dyDescent="0.25">
      <c r="A16" s="187">
        <v>859</v>
      </c>
      <c r="B16" s="212" t="s">
        <v>123</v>
      </c>
      <c r="C16" s="235" t="s">
        <v>124</v>
      </c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99"/>
      <c r="AB16" s="100"/>
      <c r="AC16" s="49">
        <f t="shared" si="0"/>
        <v>0</v>
      </c>
      <c r="AD16" s="105">
        <v>133.74</v>
      </c>
      <c r="AE16" s="92">
        <f t="shared" si="1"/>
        <v>133.74</v>
      </c>
      <c r="AF16" s="99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9">
        <f t="shared" si="2"/>
        <v>0</v>
      </c>
      <c r="BD16" s="105">
        <v>125.74</v>
      </c>
      <c r="BE16" s="92">
        <f t="shared" si="3"/>
        <v>125.74</v>
      </c>
      <c r="BF16" s="92">
        <f t="shared" si="4"/>
        <v>133.74</v>
      </c>
      <c r="BG16" s="101">
        <f t="shared" si="5"/>
        <v>259.48</v>
      </c>
      <c r="BH16" s="109">
        <v>13</v>
      </c>
    </row>
    <row r="17" spans="1:60" ht="20.100000000000001" customHeight="1" x14ac:dyDescent="0.25">
      <c r="A17" s="209">
        <v>3185</v>
      </c>
      <c r="B17" s="210" t="s">
        <v>48</v>
      </c>
      <c r="C17" s="211" t="s">
        <v>49</v>
      </c>
      <c r="D17" s="50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248"/>
      <c r="AB17" s="250"/>
      <c r="AC17" s="52">
        <f t="shared" si="0"/>
        <v>0</v>
      </c>
      <c r="AD17" s="70">
        <v>127.59</v>
      </c>
      <c r="AE17" s="112">
        <f t="shared" si="1"/>
        <v>127.59</v>
      </c>
      <c r="AF17" s="248"/>
      <c r="AG17" s="51"/>
      <c r="AH17" s="51"/>
      <c r="AI17" s="51"/>
      <c r="AJ17" s="51"/>
      <c r="AK17" s="51"/>
      <c r="AL17" s="51"/>
      <c r="AM17" s="51"/>
      <c r="AN17" s="51"/>
      <c r="AO17" s="51">
        <v>4</v>
      </c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49">
        <f t="shared" si="2"/>
        <v>4</v>
      </c>
      <c r="BD17" s="113">
        <v>133.94</v>
      </c>
      <c r="BE17" s="112">
        <f t="shared" si="3"/>
        <v>137.94</v>
      </c>
      <c r="BF17" s="112">
        <f t="shared" si="4"/>
        <v>127.59</v>
      </c>
      <c r="BG17" s="114">
        <f t="shared" si="5"/>
        <v>265.52999999999997</v>
      </c>
      <c r="BH17" s="109">
        <v>14</v>
      </c>
    </row>
    <row r="18" spans="1:60" ht="20.100000000000001" customHeight="1" x14ac:dyDescent="0.25">
      <c r="A18" s="187">
        <v>4751</v>
      </c>
      <c r="B18" s="210" t="s">
        <v>121</v>
      </c>
      <c r="C18" s="211" t="s">
        <v>122</v>
      </c>
      <c r="D18" s="47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>
        <v>4</v>
      </c>
      <c r="X18" s="48"/>
      <c r="Y18" s="48"/>
      <c r="Z18" s="48"/>
      <c r="AA18" s="103"/>
      <c r="AB18" s="104"/>
      <c r="AC18" s="49">
        <f t="shared" si="0"/>
        <v>4</v>
      </c>
      <c r="AD18" s="70">
        <v>138.08000000000001</v>
      </c>
      <c r="AE18" s="92">
        <f t="shared" si="1"/>
        <v>142.08000000000001</v>
      </c>
      <c r="AF18" s="103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9">
        <f t="shared" si="2"/>
        <v>0</v>
      </c>
      <c r="BD18" s="70">
        <v>125.25</v>
      </c>
      <c r="BE18" s="92">
        <f t="shared" si="3"/>
        <v>125.25</v>
      </c>
      <c r="BF18" s="92">
        <f t="shared" si="4"/>
        <v>142.08000000000001</v>
      </c>
      <c r="BG18" s="101">
        <f t="shared" si="5"/>
        <v>267.33000000000004</v>
      </c>
      <c r="BH18" s="109">
        <v>15</v>
      </c>
    </row>
    <row r="19" spans="1:60" ht="20.100000000000001" customHeight="1" x14ac:dyDescent="0.25">
      <c r="A19" s="187">
        <v>1818</v>
      </c>
      <c r="B19" s="194" t="s">
        <v>82</v>
      </c>
      <c r="C19" s="189" t="s">
        <v>8</v>
      </c>
      <c r="D19" s="47"/>
      <c r="E19" s="48"/>
      <c r="F19" s="48"/>
      <c r="G19" s="48">
        <v>5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99"/>
      <c r="AB19" s="100"/>
      <c r="AC19" s="49">
        <f t="shared" si="0"/>
        <v>5</v>
      </c>
      <c r="AD19" s="70">
        <v>147.16999999999999</v>
      </c>
      <c r="AE19" s="92">
        <f t="shared" si="1"/>
        <v>152.16999999999999</v>
      </c>
      <c r="AF19" s="99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9">
        <f t="shared" si="2"/>
        <v>0</v>
      </c>
      <c r="BD19" s="70">
        <v>123.09</v>
      </c>
      <c r="BE19" s="92">
        <f t="shared" si="3"/>
        <v>123.09</v>
      </c>
      <c r="BF19" s="92">
        <f t="shared" si="4"/>
        <v>152.16999999999999</v>
      </c>
      <c r="BG19" s="101">
        <f t="shared" si="5"/>
        <v>275.26</v>
      </c>
      <c r="BH19" s="109">
        <v>16</v>
      </c>
    </row>
    <row r="20" spans="1:60" ht="20.100000000000001" customHeight="1" x14ac:dyDescent="0.25">
      <c r="A20" s="187">
        <v>4811</v>
      </c>
      <c r="B20" s="212" t="s">
        <v>145</v>
      </c>
      <c r="C20" s="189" t="s">
        <v>146</v>
      </c>
      <c r="D20" s="47"/>
      <c r="E20" s="48"/>
      <c r="F20" s="48"/>
      <c r="G20" s="48"/>
      <c r="H20" s="48">
        <v>4</v>
      </c>
      <c r="I20" s="48"/>
      <c r="J20" s="48"/>
      <c r="K20" s="48"/>
      <c r="L20" s="48"/>
      <c r="M20" s="48"/>
      <c r="N20" s="48"/>
      <c r="O20" s="48">
        <v>4</v>
      </c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99"/>
      <c r="AB20" s="100"/>
      <c r="AC20" s="49">
        <f t="shared" si="0"/>
        <v>8</v>
      </c>
      <c r="AD20" s="70">
        <v>136.88999999999999</v>
      </c>
      <c r="AE20" s="92">
        <f t="shared" si="1"/>
        <v>144.88999999999999</v>
      </c>
      <c r="AF20" s="99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>
        <v>4</v>
      </c>
      <c r="BB20" s="48"/>
      <c r="BC20" s="49">
        <f t="shared" si="2"/>
        <v>4</v>
      </c>
      <c r="BD20" s="70">
        <v>127.77</v>
      </c>
      <c r="BE20" s="92">
        <f t="shared" si="3"/>
        <v>131.76999999999998</v>
      </c>
      <c r="BF20" s="92">
        <f t="shared" si="4"/>
        <v>144.88999999999999</v>
      </c>
      <c r="BG20" s="101">
        <f t="shared" si="5"/>
        <v>276.65999999999997</v>
      </c>
      <c r="BH20" s="109">
        <v>17</v>
      </c>
    </row>
    <row r="21" spans="1:60" ht="20.100000000000001" customHeight="1" x14ac:dyDescent="0.25">
      <c r="A21" s="187" t="s">
        <v>120</v>
      </c>
      <c r="B21" s="224" t="s">
        <v>29</v>
      </c>
      <c r="C21" s="221" t="s">
        <v>72</v>
      </c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99"/>
      <c r="AB21" s="100"/>
      <c r="AC21" s="49">
        <f t="shared" si="0"/>
        <v>0</v>
      </c>
      <c r="AD21" s="70">
        <v>138.46</v>
      </c>
      <c r="AE21" s="92">
        <f t="shared" si="1"/>
        <v>138.46</v>
      </c>
      <c r="AF21" s="99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>
        <v>4</v>
      </c>
      <c r="AT21" s="48"/>
      <c r="AU21" s="48"/>
      <c r="AV21" s="48"/>
      <c r="AW21" s="48"/>
      <c r="AX21" s="48"/>
      <c r="AY21" s="48"/>
      <c r="AZ21" s="48"/>
      <c r="BA21" s="48"/>
      <c r="BB21" s="48"/>
      <c r="BC21" s="49">
        <f t="shared" si="2"/>
        <v>4</v>
      </c>
      <c r="BD21" s="70">
        <v>135.25</v>
      </c>
      <c r="BE21" s="92">
        <f t="shared" si="3"/>
        <v>139.25</v>
      </c>
      <c r="BF21" s="92">
        <f t="shared" si="4"/>
        <v>138.46</v>
      </c>
      <c r="BG21" s="101">
        <f t="shared" si="5"/>
        <v>277.71000000000004</v>
      </c>
      <c r="BH21" s="102">
        <v>18</v>
      </c>
    </row>
    <row r="22" spans="1:60" ht="20.100000000000001" customHeight="1" x14ac:dyDescent="0.25">
      <c r="A22" s="187">
        <v>4640</v>
      </c>
      <c r="B22" s="212" t="s">
        <v>245</v>
      </c>
      <c r="C22" s="189" t="s">
        <v>26</v>
      </c>
      <c r="D22" s="4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>
        <v>4</v>
      </c>
      <c r="Y22" s="48"/>
      <c r="Z22" s="48"/>
      <c r="AA22" s="99"/>
      <c r="AB22" s="100"/>
      <c r="AC22" s="49">
        <f t="shared" si="0"/>
        <v>4</v>
      </c>
      <c r="AD22" s="70">
        <v>141.72</v>
      </c>
      <c r="AE22" s="92">
        <f t="shared" si="1"/>
        <v>145.72</v>
      </c>
      <c r="AF22" s="99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9">
        <f t="shared" si="2"/>
        <v>0</v>
      </c>
      <c r="BD22" s="70">
        <v>139.75</v>
      </c>
      <c r="BE22" s="92">
        <f t="shared" si="3"/>
        <v>139.75</v>
      </c>
      <c r="BF22" s="92">
        <f t="shared" si="4"/>
        <v>145.72</v>
      </c>
      <c r="BG22" s="101">
        <f t="shared" si="5"/>
        <v>285.47000000000003</v>
      </c>
      <c r="BH22" s="102">
        <v>19</v>
      </c>
    </row>
    <row r="23" spans="1:60" ht="20.100000000000001" customHeight="1" x14ac:dyDescent="0.25">
      <c r="A23" s="187" t="s">
        <v>152</v>
      </c>
      <c r="B23" s="210" t="s">
        <v>153</v>
      </c>
      <c r="C23" s="211" t="s">
        <v>16</v>
      </c>
      <c r="D23" s="47"/>
      <c r="E23" s="48"/>
      <c r="F23" s="48">
        <v>4</v>
      </c>
      <c r="G23" s="48">
        <v>4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99"/>
      <c r="AB23" s="100"/>
      <c r="AC23" s="49">
        <f t="shared" si="0"/>
        <v>8</v>
      </c>
      <c r="AD23" s="70">
        <v>135.35</v>
      </c>
      <c r="AE23" s="92">
        <f t="shared" si="1"/>
        <v>143.35</v>
      </c>
      <c r="AF23" s="99"/>
      <c r="AG23" s="48"/>
      <c r="AH23" s="48"/>
      <c r="AI23" s="48">
        <v>4</v>
      </c>
      <c r="AJ23" s="48"/>
      <c r="AK23" s="48">
        <v>4</v>
      </c>
      <c r="AL23" s="48"/>
      <c r="AM23" s="48"/>
      <c r="AN23" s="48"/>
      <c r="AO23" s="48"/>
      <c r="AP23" s="48"/>
      <c r="AQ23" s="48"/>
      <c r="AR23" s="48"/>
      <c r="AS23" s="48">
        <v>4</v>
      </c>
      <c r="AT23" s="48"/>
      <c r="AU23" s="48"/>
      <c r="AV23" s="48"/>
      <c r="AW23" s="48"/>
      <c r="AX23" s="48"/>
      <c r="AY23" s="48"/>
      <c r="AZ23" s="48"/>
      <c r="BA23" s="48">
        <v>4</v>
      </c>
      <c r="BB23" s="48"/>
      <c r="BC23" s="49">
        <f t="shared" si="2"/>
        <v>16</v>
      </c>
      <c r="BD23" s="70">
        <v>128.91</v>
      </c>
      <c r="BE23" s="92">
        <f t="shared" si="3"/>
        <v>144.91</v>
      </c>
      <c r="BF23" s="92">
        <f t="shared" si="4"/>
        <v>143.35</v>
      </c>
      <c r="BG23" s="101">
        <f t="shared" si="5"/>
        <v>288.26</v>
      </c>
      <c r="BH23" s="102">
        <v>20</v>
      </c>
    </row>
    <row r="24" spans="1:60" ht="20.100000000000001" customHeight="1" x14ac:dyDescent="0.25">
      <c r="A24" s="187" t="s">
        <v>79</v>
      </c>
      <c r="B24" s="212" t="s">
        <v>118</v>
      </c>
      <c r="C24" s="189" t="s">
        <v>119</v>
      </c>
      <c r="D24" s="47"/>
      <c r="E24" s="48"/>
      <c r="F24" s="48"/>
      <c r="G24" s="48"/>
      <c r="H24" s="48"/>
      <c r="I24" s="48"/>
      <c r="J24" s="48"/>
      <c r="K24" s="48">
        <v>4</v>
      </c>
      <c r="L24" s="48"/>
      <c r="M24" s="48"/>
      <c r="N24" s="48"/>
      <c r="O24" s="48"/>
      <c r="P24" s="48"/>
      <c r="Q24" s="48">
        <v>4</v>
      </c>
      <c r="R24" s="48"/>
      <c r="S24" s="48"/>
      <c r="T24" s="48"/>
      <c r="U24" s="48"/>
      <c r="V24" s="48"/>
      <c r="W24" s="48"/>
      <c r="X24" s="48"/>
      <c r="Y24" s="48"/>
      <c r="Z24" s="48"/>
      <c r="AA24" s="103"/>
      <c r="AB24" s="104"/>
      <c r="AC24" s="49">
        <f t="shared" si="0"/>
        <v>8</v>
      </c>
      <c r="AD24" s="105">
        <v>148.06</v>
      </c>
      <c r="AE24" s="92">
        <f t="shared" si="1"/>
        <v>156.06</v>
      </c>
      <c r="AF24" s="103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9">
        <f t="shared" si="2"/>
        <v>0</v>
      </c>
      <c r="BD24" s="105">
        <v>132.49</v>
      </c>
      <c r="BE24" s="92">
        <f t="shared" si="3"/>
        <v>132.49</v>
      </c>
      <c r="BF24" s="92">
        <f t="shared" si="4"/>
        <v>156.06</v>
      </c>
      <c r="BG24" s="101">
        <f t="shared" si="5"/>
        <v>288.55</v>
      </c>
      <c r="BH24" s="102">
        <v>21</v>
      </c>
    </row>
    <row r="25" spans="1:60" ht="20.100000000000001" customHeight="1" x14ac:dyDescent="0.25">
      <c r="A25" s="187">
        <v>5133</v>
      </c>
      <c r="B25" s="210" t="s">
        <v>148</v>
      </c>
      <c r="C25" s="211" t="s">
        <v>149</v>
      </c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99"/>
      <c r="AB25" s="100"/>
      <c r="AC25" s="49">
        <f t="shared" si="0"/>
        <v>0</v>
      </c>
      <c r="AD25" s="70">
        <v>150.47999999999999</v>
      </c>
      <c r="AE25" s="92">
        <f t="shared" si="1"/>
        <v>150.47999999999999</v>
      </c>
      <c r="AF25" s="99"/>
      <c r="AG25" s="48"/>
      <c r="AH25" s="48"/>
      <c r="AI25" s="48">
        <v>4</v>
      </c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9">
        <f t="shared" si="2"/>
        <v>4</v>
      </c>
      <c r="BD25" s="70">
        <v>134.87</v>
      </c>
      <c r="BE25" s="92">
        <f t="shared" si="3"/>
        <v>138.87</v>
      </c>
      <c r="BF25" s="92">
        <f t="shared" si="4"/>
        <v>150.47999999999999</v>
      </c>
      <c r="BG25" s="101">
        <f t="shared" si="5"/>
        <v>289.35000000000002</v>
      </c>
      <c r="BH25" s="102">
        <v>22</v>
      </c>
    </row>
    <row r="26" spans="1:60" ht="20.100000000000001" customHeight="1" x14ac:dyDescent="0.25">
      <c r="A26" s="187" t="s">
        <v>81</v>
      </c>
      <c r="B26" s="210" t="s">
        <v>147</v>
      </c>
      <c r="C26" s="211" t="s">
        <v>54</v>
      </c>
      <c r="D26" s="4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>
        <v>4</v>
      </c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99"/>
      <c r="AB26" s="100"/>
      <c r="AC26" s="49">
        <f t="shared" si="0"/>
        <v>4</v>
      </c>
      <c r="AD26" s="70">
        <v>143.57</v>
      </c>
      <c r="AE26" s="92">
        <f t="shared" si="1"/>
        <v>147.57</v>
      </c>
      <c r="AF26" s="99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>
        <v>4</v>
      </c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9">
        <f t="shared" si="2"/>
        <v>4</v>
      </c>
      <c r="BD26" s="70">
        <v>140.94999999999999</v>
      </c>
      <c r="BE26" s="92">
        <f t="shared" si="3"/>
        <v>144.94999999999999</v>
      </c>
      <c r="BF26" s="92">
        <f t="shared" si="4"/>
        <v>147.57</v>
      </c>
      <c r="BG26" s="101">
        <f t="shared" si="5"/>
        <v>292.52</v>
      </c>
      <c r="BH26" s="102">
        <v>23</v>
      </c>
    </row>
    <row r="27" spans="1:60" ht="20.100000000000001" customHeight="1" x14ac:dyDescent="0.25">
      <c r="A27" s="187">
        <v>4430</v>
      </c>
      <c r="B27" s="194" t="s">
        <v>126</v>
      </c>
      <c r="C27" s="189" t="s">
        <v>28</v>
      </c>
      <c r="D27" s="47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>
        <v>4</v>
      </c>
      <c r="Y27" s="48"/>
      <c r="Z27" s="48"/>
      <c r="AA27" s="99"/>
      <c r="AB27" s="100"/>
      <c r="AC27" s="49">
        <f t="shared" si="0"/>
        <v>4</v>
      </c>
      <c r="AD27" s="70">
        <v>154.30000000000001</v>
      </c>
      <c r="AE27" s="92">
        <f t="shared" si="1"/>
        <v>158.30000000000001</v>
      </c>
      <c r="AF27" s="99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>
        <v>4</v>
      </c>
      <c r="BA27" s="48"/>
      <c r="BB27" s="48"/>
      <c r="BC27" s="49">
        <f t="shared" si="2"/>
        <v>4</v>
      </c>
      <c r="BD27" s="70">
        <v>149.35</v>
      </c>
      <c r="BE27" s="92">
        <f t="shared" si="3"/>
        <v>153.35</v>
      </c>
      <c r="BF27" s="92">
        <f t="shared" si="4"/>
        <v>158.30000000000001</v>
      </c>
      <c r="BG27" s="101">
        <f t="shared" si="5"/>
        <v>311.64999999999998</v>
      </c>
      <c r="BH27" s="102">
        <v>24</v>
      </c>
    </row>
    <row r="28" spans="1:60" ht="20.100000000000001" customHeight="1" x14ac:dyDescent="0.25">
      <c r="A28" s="187">
        <v>1818</v>
      </c>
      <c r="B28" s="194" t="s">
        <v>82</v>
      </c>
      <c r="C28" s="189" t="s">
        <v>8</v>
      </c>
      <c r="D28" s="47"/>
      <c r="E28" s="48"/>
      <c r="F28" s="48"/>
      <c r="G28" s="48">
        <v>4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99"/>
      <c r="AB28" s="100"/>
      <c r="AC28" s="49">
        <f t="shared" si="0"/>
        <v>4</v>
      </c>
      <c r="AD28" s="70">
        <v>167.29</v>
      </c>
      <c r="AE28" s="92">
        <f t="shared" si="1"/>
        <v>171.29</v>
      </c>
      <c r="AF28" s="99"/>
      <c r="AG28" s="48"/>
      <c r="AH28" s="48"/>
      <c r="AI28" s="48">
        <v>4</v>
      </c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9">
        <f t="shared" si="2"/>
        <v>4</v>
      </c>
      <c r="BD28" s="70">
        <v>148.19999999999999</v>
      </c>
      <c r="BE28" s="92">
        <f t="shared" si="3"/>
        <v>152.19999999999999</v>
      </c>
      <c r="BF28" s="92">
        <f t="shared" si="4"/>
        <v>171.29</v>
      </c>
      <c r="BG28" s="101">
        <f t="shared" si="5"/>
        <v>323.49</v>
      </c>
      <c r="BH28" s="102">
        <v>25</v>
      </c>
    </row>
    <row r="29" spans="1:60" ht="20.100000000000001" customHeight="1" x14ac:dyDescent="0.25">
      <c r="A29" s="187">
        <v>4231</v>
      </c>
      <c r="B29" s="210" t="s">
        <v>142</v>
      </c>
      <c r="C29" s="211" t="s">
        <v>136</v>
      </c>
      <c r="D29" s="47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99"/>
      <c r="AB29" s="100"/>
      <c r="AC29" s="49">
        <f t="shared" si="0"/>
        <v>0</v>
      </c>
      <c r="AD29" s="70">
        <v>165.8</v>
      </c>
      <c r="AE29" s="92">
        <f t="shared" si="1"/>
        <v>165.8</v>
      </c>
      <c r="AF29" s="99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9">
        <f t="shared" si="2"/>
        <v>0</v>
      </c>
      <c r="BD29" s="70">
        <v>159.25</v>
      </c>
      <c r="BE29" s="92">
        <f t="shared" si="3"/>
        <v>159.25</v>
      </c>
      <c r="BF29" s="92">
        <f t="shared" si="4"/>
        <v>165.8</v>
      </c>
      <c r="BG29" s="101">
        <f t="shared" si="5"/>
        <v>325.05</v>
      </c>
      <c r="BH29" s="102">
        <v>26</v>
      </c>
    </row>
    <row r="30" spans="1:60" ht="20.100000000000001" customHeight="1" x14ac:dyDescent="0.25">
      <c r="A30" s="187" t="s">
        <v>150</v>
      </c>
      <c r="B30" s="224" t="s">
        <v>151</v>
      </c>
      <c r="C30" s="221" t="s">
        <v>65</v>
      </c>
      <c r="D30" s="47"/>
      <c r="E30" s="48">
        <v>4</v>
      </c>
      <c r="F30" s="48">
        <v>5</v>
      </c>
      <c r="G30" s="48">
        <v>4</v>
      </c>
      <c r="H30" s="48"/>
      <c r="I30" s="48"/>
      <c r="J30" s="48"/>
      <c r="K30" s="48"/>
      <c r="L30" s="48"/>
      <c r="M30" s="48">
        <v>4</v>
      </c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99"/>
      <c r="AB30" s="100"/>
      <c r="AC30" s="49">
        <f t="shared" si="0"/>
        <v>17</v>
      </c>
      <c r="AD30" s="70">
        <v>166.35</v>
      </c>
      <c r="AE30" s="92">
        <f t="shared" si="1"/>
        <v>183.35</v>
      </c>
      <c r="AF30" s="99"/>
      <c r="AG30" s="48"/>
      <c r="AH30" s="48"/>
      <c r="AI30" s="48">
        <v>4</v>
      </c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9">
        <f t="shared" si="2"/>
        <v>4</v>
      </c>
      <c r="BD30" s="70">
        <v>157.41999999999999</v>
      </c>
      <c r="BE30" s="92">
        <f t="shared" si="3"/>
        <v>161.41999999999999</v>
      </c>
      <c r="BF30" s="92">
        <f t="shared" si="4"/>
        <v>183.35</v>
      </c>
      <c r="BG30" s="101">
        <f t="shared" si="5"/>
        <v>344.77</v>
      </c>
      <c r="BH30" s="102">
        <v>27</v>
      </c>
    </row>
    <row r="31" spans="1:60" ht="20.100000000000001" customHeight="1" x14ac:dyDescent="0.25">
      <c r="A31" s="187">
        <v>10</v>
      </c>
      <c r="B31" s="212" t="s">
        <v>129</v>
      </c>
      <c r="C31" s="189" t="s">
        <v>130</v>
      </c>
      <c r="D31" s="47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99"/>
      <c r="AB31" s="100"/>
      <c r="AC31" s="49">
        <f t="shared" si="0"/>
        <v>0</v>
      </c>
      <c r="AD31" s="70">
        <v>202.36</v>
      </c>
      <c r="AE31" s="92">
        <f t="shared" si="1"/>
        <v>202.36</v>
      </c>
      <c r="AF31" s="99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9">
        <f t="shared" si="2"/>
        <v>0</v>
      </c>
      <c r="BD31" s="70">
        <v>172.73</v>
      </c>
      <c r="BE31" s="92">
        <f t="shared" si="3"/>
        <v>172.73</v>
      </c>
      <c r="BF31" s="92">
        <f t="shared" si="4"/>
        <v>202.36</v>
      </c>
      <c r="BG31" s="101">
        <f t="shared" si="5"/>
        <v>375.09000000000003</v>
      </c>
      <c r="BH31" s="102">
        <v>28</v>
      </c>
    </row>
    <row r="32" spans="1:60" ht="20.100000000000001" customHeight="1" x14ac:dyDescent="0.25">
      <c r="A32" s="187">
        <v>599</v>
      </c>
      <c r="B32" s="210" t="s">
        <v>131</v>
      </c>
      <c r="C32" s="211" t="s">
        <v>132</v>
      </c>
      <c r="D32" s="47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>
        <v>4</v>
      </c>
      <c r="Z32" s="48"/>
      <c r="AA32" s="99"/>
      <c r="AB32" s="100"/>
      <c r="AC32" s="49">
        <f t="shared" si="0"/>
        <v>4</v>
      </c>
      <c r="AD32" s="70">
        <v>201.06</v>
      </c>
      <c r="AE32" s="92">
        <f t="shared" si="1"/>
        <v>205.06</v>
      </c>
      <c r="AF32" s="99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9">
        <f t="shared" si="2"/>
        <v>0</v>
      </c>
      <c r="BD32" s="70">
        <v>207.32</v>
      </c>
      <c r="BE32" s="92">
        <f t="shared" si="3"/>
        <v>207.32</v>
      </c>
      <c r="BF32" s="92">
        <f t="shared" si="4"/>
        <v>205.06</v>
      </c>
      <c r="BG32" s="101">
        <f t="shared" si="5"/>
        <v>412.38</v>
      </c>
      <c r="BH32" s="102">
        <v>29</v>
      </c>
    </row>
    <row r="33" spans="1:120" ht="20.100000000000001" customHeight="1" x14ac:dyDescent="0.25">
      <c r="A33" s="187" t="s">
        <v>137</v>
      </c>
      <c r="B33" s="212" t="s">
        <v>129</v>
      </c>
      <c r="C33" s="189" t="s">
        <v>130</v>
      </c>
      <c r="D33" s="47"/>
      <c r="E33" s="48"/>
      <c r="F33" s="48"/>
      <c r="G33" s="48"/>
      <c r="H33" s="48"/>
      <c r="I33" s="48"/>
      <c r="J33" s="48">
        <v>4</v>
      </c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99"/>
      <c r="AB33" s="100"/>
      <c r="AC33" s="49">
        <f t="shared" si="0"/>
        <v>4</v>
      </c>
      <c r="AD33" s="70">
        <v>189.07</v>
      </c>
      <c r="AE33" s="92">
        <f t="shared" si="1"/>
        <v>193.07</v>
      </c>
      <c r="AF33" s="99"/>
      <c r="AG33" s="48">
        <v>4</v>
      </c>
      <c r="AH33" s="48"/>
      <c r="AI33" s="48">
        <v>4</v>
      </c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>
        <v>24</v>
      </c>
      <c r="AX33" s="48"/>
      <c r="AY33" s="48"/>
      <c r="AZ33" s="48"/>
      <c r="BA33" s="48"/>
      <c r="BB33" s="48"/>
      <c r="BC33" s="49">
        <f t="shared" si="2"/>
        <v>32</v>
      </c>
      <c r="BD33" s="70">
        <v>199.68</v>
      </c>
      <c r="BE33" s="92">
        <f t="shared" si="3"/>
        <v>231.68</v>
      </c>
      <c r="BF33" s="92">
        <f t="shared" si="4"/>
        <v>193.07</v>
      </c>
      <c r="BG33" s="101">
        <f t="shared" si="5"/>
        <v>424.75</v>
      </c>
      <c r="BH33" s="193">
        <v>30</v>
      </c>
    </row>
    <row r="34" spans="1:120" ht="20.100000000000001" customHeight="1" x14ac:dyDescent="0.25">
      <c r="A34" s="187">
        <v>3035</v>
      </c>
      <c r="B34" s="194" t="s">
        <v>51</v>
      </c>
      <c r="C34" s="189" t="s">
        <v>52</v>
      </c>
      <c r="D34" s="47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258" t="s">
        <v>249</v>
      </c>
      <c r="Z34" s="48"/>
      <c r="AA34" s="103"/>
      <c r="AB34" s="104"/>
      <c r="AC34" s="49">
        <f t="shared" si="0"/>
        <v>0</v>
      </c>
      <c r="AD34" s="105">
        <v>999</v>
      </c>
      <c r="AE34" s="92">
        <f t="shared" si="1"/>
        <v>999</v>
      </c>
      <c r="AF34" s="103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9">
        <f t="shared" si="2"/>
        <v>0</v>
      </c>
      <c r="BD34" s="105">
        <v>125.53</v>
      </c>
      <c r="BE34" s="92">
        <f t="shared" si="3"/>
        <v>125.53</v>
      </c>
      <c r="BF34" s="92">
        <v>555</v>
      </c>
      <c r="BG34" s="259" t="s">
        <v>250</v>
      </c>
      <c r="BH34" s="109">
        <v>31</v>
      </c>
    </row>
    <row r="35" spans="1:120" ht="20.100000000000001" customHeight="1" thickBot="1" x14ac:dyDescent="0.3">
      <c r="A35" s="240"/>
      <c r="B35" s="241"/>
      <c r="C35" s="242"/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115"/>
      <c r="AB35" s="116"/>
      <c r="AC35" s="56">
        <f t="shared" ref="AC35" si="6">SUM(D35:Z35)</f>
        <v>0</v>
      </c>
      <c r="AD35" s="71"/>
      <c r="AE35" s="117">
        <f t="shared" ref="AE35" si="7">SUM(AC35:AD35)</f>
        <v>0</v>
      </c>
      <c r="AF35" s="11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6">
        <f t="shared" ref="BC35" si="8">SUM(AF35:BB35)</f>
        <v>0</v>
      </c>
      <c r="BD35" s="71"/>
      <c r="BE35" s="117">
        <f t="shared" ref="BE35" si="9">SUM(BC35:BD35)</f>
        <v>0</v>
      </c>
      <c r="BF35" s="117">
        <f t="shared" ref="BF35" si="10">SUM(AE35)</f>
        <v>0</v>
      </c>
      <c r="BG35" s="118">
        <f t="shared" ref="BG35" si="11">SUM(BE35:BF35)</f>
        <v>0</v>
      </c>
      <c r="BH35" s="119">
        <v>32</v>
      </c>
    </row>
    <row r="36" spans="1:120" s="7" customFormat="1" ht="33.75" customHeight="1" thickTop="1" thickBot="1" x14ac:dyDescent="0.3">
      <c r="A36" s="15"/>
      <c r="B36" s="6"/>
      <c r="C36" s="6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4"/>
      <c r="AB36" s="5"/>
      <c r="AC36" s="34"/>
      <c r="AD36" s="34"/>
      <c r="AE36" s="33"/>
      <c r="AF36" s="4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34"/>
      <c r="BD36" s="34"/>
      <c r="BE36" s="33"/>
      <c r="BF36" s="33"/>
      <c r="BG36" s="38"/>
      <c r="BH36" s="39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</row>
    <row r="37" spans="1:120" s="21" customFormat="1" ht="20.100000000000001" customHeight="1" thickTop="1" thickBot="1" x14ac:dyDescent="0.4">
      <c r="A37" s="18"/>
      <c r="B37" s="19" t="s">
        <v>225</v>
      </c>
      <c r="C37" s="19"/>
      <c r="D37" s="19" t="s">
        <v>2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20"/>
      <c r="AB37" s="20"/>
      <c r="AC37" s="31"/>
      <c r="AD37" s="31"/>
      <c r="AE37" s="2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31"/>
      <c r="BD37" s="31"/>
      <c r="BE37" s="28"/>
      <c r="BF37" s="28"/>
      <c r="BG37" s="36"/>
      <c r="BH37" s="40"/>
    </row>
    <row r="38" spans="1:120" ht="130.5" customHeight="1" thickBot="1" x14ac:dyDescent="0.3">
      <c r="A38" s="91" t="s">
        <v>104</v>
      </c>
      <c r="B38" s="91" t="s">
        <v>105</v>
      </c>
      <c r="C38" s="91" t="s">
        <v>0</v>
      </c>
      <c r="D38" s="83"/>
      <c r="E38" s="83">
        <v>1</v>
      </c>
      <c r="F38" s="83">
        <v>2</v>
      </c>
      <c r="G38" s="83">
        <v>3</v>
      </c>
      <c r="H38" s="83">
        <v>4</v>
      </c>
      <c r="I38" s="83">
        <v>5</v>
      </c>
      <c r="J38" s="83" t="s">
        <v>108</v>
      </c>
      <c r="K38" s="83" t="s">
        <v>117</v>
      </c>
      <c r="L38" s="83" t="s">
        <v>109</v>
      </c>
      <c r="M38" s="83" t="s">
        <v>110</v>
      </c>
      <c r="N38" s="83" t="s">
        <v>111</v>
      </c>
      <c r="O38" s="83">
        <v>7</v>
      </c>
      <c r="P38" s="83">
        <v>8</v>
      </c>
      <c r="Q38" s="83">
        <v>9</v>
      </c>
      <c r="R38" s="83" t="s">
        <v>112</v>
      </c>
      <c r="S38" s="83" t="s">
        <v>113</v>
      </c>
      <c r="T38" s="83" t="s">
        <v>114</v>
      </c>
      <c r="U38" s="83" t="s">
        <v>115</v>
      </c>
      <c r="V38" s="83" t="s">
        <v>116</v>
      </c>
      <c r="W38" s="83">
        <v>11</v>
      </c>
      <c r="X38" s="83">
        <v>12</v>
      </c>
      <c r="Y38" s="83">
        <v>13</v>
      </c>
      <c r="Z38" s="83"/>
      <c r="AA38" s="83" t="s">
        <v>0</v>
      </c>
      <c r="AB38" s="83" t="s">
        <v>1</v>
      </c>
      <c r="AC38" s="89" t="s">
        <v>97</v>
      </c>
      <c r="AD38" s="89" t="s">
        <v>101</v>
      </c>
      <c r="AE38" s="90" t="s">
        <v>102</v>
      </c>
      <c r="AF38" s="88"/>
      <c r="AG38" s="83">
        <v>1</v>
      </c>
      <c r="AH38" s="83">
        <v>2</v>
      </c>
      <c r="AI38" s="83">
        <v>3</v>
      </c>
      <c r="AJ38" s="83">
        <v>4</v>
      </c>
      <c r="AK38" s="83">
        <v>5</v>
      </c>
      <c r="AL38" s="83" t="s">
        <v>108</v>
      </c>
      <c r="AM38" s="83" t="s">
        <v>117</v>
      </c>
      <c r="AN38" s="83" t="s">
        <v>109</v>
      </c>
      <c r="AO38" s="83" t="s">
        <v>110</v>
      </c>
      <c r="AP38" s="83" t="s">
        <v>111</v>
      </c>
      <c r="AQ38" s="83">
        <v>7</v>
      </c>
      <c r="AR38" s="83">
        <v>8</v>
      </c>
      <c r="AS38" s="83">
        <v>9</v>
      </c>
      <c r="AT38" s="83" t="s">
        <v>112</v>
      </c>
      <c r="AU38" s="83" t="s">
        <v>113</v>
      </c>
      <c r="AV38" s="83" t="s">
        <v>114</v>
      </c>
      <c r="AW38" s="83" t="s">
        <v>115</v>
      </c>
      <c r="AX38" s="83" t="s">
        <v>116</v>
      </c>
      <c r="AY38" s="83">
        <v>11</v>
      </c>
      <c r="AZ38" s="83">
        <v>12</v>
      </c>
      <c r="BA38" s="83">
        <v>13</v>
      </c>
      <c r="BB38" s="83"/>
      <c r="BC38" s="84" t="s">
        <v>3</v>
      </c>
      <c r="BD38" s="84" t="s">
        <v>98</v>
      </c>
      <c r="BE38" s="85" t="s">
        <v>103</v>
      </c>
      <c r="BF38" s="85" t="s">
        <v>99</v>
      </c>
      <c r="BG38" s="86" t="s">
        <v>100</v>
      </c>
      <c r="BH38" s="87" t="s">
        <v>96</v>
      </c>
      <c r="BI38" s="6"/>
    </row>
    <row r="39" spans="1:120" ht="20.100000000000001" customHeight="1" thickTop="1" x14ac:dyDescent="0.25">
      <c r="A39" s="206" t="s">
        <v>170</v>
      </c>
      <c r="B39" s="207" t="s">
        <v>66</v>
      </c>
      <c r="C39" s="208" t="s">
        <v>33</v>
      </c>
      <c r="D39" s="44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93"/>
      <c r="AB39" s="94"/>
      <c r="AC39" s="46">
        <f t="shared" ref="AC39:AC61" si="12">SUM(D39:Z39)</f>
        <v>0</v>
      </c>
      <c r="AD39" s="120">
        <v>114.98</v>
      </c>
      <c r="AE39" s="96">
        <f t="shared" ref="AE39:AE61" si="13">SUM(AC39:AD39)</f>
        <v>114.98</v>
      </c>
      <c r="AF39" s="93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>
        <v>4</v>
      </c>
      <c r="BB39" s="45"/>
      <c r="BC39" s="46">
        <f t="shared" ref="BC39:BC61" si="14">SUM(AF39:BB39)</f>
        <v>4</v>
      </c>
      <c r="BD39" s="120">
        <v>112.57</v>
      </c>
      <c r="BE39" s="96">
        <f t="shared" ref="BE39:BE59" si="15">SUM(BC39:BD39)</f>
        <v>116.57</v>
      </c>
      <c r="BF39" s="96">
        <f t="shared" ref="BF39:BF61" si="16">SUM(AE39)</f>
        <v>114.98</v>
      </c>
      <c r="BG39" s="97">
        <f t="shared" ref="BG39:BG61" si="17">SUM(BE39:BF39)</f>
        <v>231.55</v>
      </c>
      <c r="BH39" s="98">
        <v>1</v>
      </c>
      <c r="BI39" s="17"/>
    </row>
    <row r="40" spans="1:120" ht="20.100000000000001" customHeight="1" x14ac:dyDescent="0.25">
      <c r="A40" s="187">
        <v>4490</v>
      </c>
      <c r="B40" s="212" t="s">
        <v>76</v>
      </c>
      <c r="C40" s="189" t="s">
        <v>175</v>
      </c>
      <c r="D40" s="57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121"/>
      <c r="AB40" s="122"/>
      <c r="AC40" s="49">
        <f t="shared" si="12"/>
        <v>0</v>
      </c>
      <c r="AD40" s="70">
        <v>124.27</v>
      </c>
      <c r="AE40" s="92">
        <f t="shared" si="13"/>
        <v>124.27</v>
      </c>
      <c r="AF40" s="103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9">
        <f t="shared" si="14"/>
        <v>0</v>
      </c>
      <c r="BD40" s="70">
        <v>122.41</v>
      </c>
      <c r="BE40" s="92">
        <f t="shared" si="15"/>
        <v>122.41</v>
      </c>
      <c r="BF40" s="92">
        <f t="shared" si="16"/>
        <v>124.27</v>
      </c>
      <c r="BG40" s="101">
        <f t="shared" si="17"/>
        <v>246.68</v>
      </c>
      <c r="BH40" s="102">
        <v>2</v>
      </c>
      <c r="BI40" s="17"/>
    </row>
    <row r="41" spans="1:120" ht="20.100000000000001" customHeight="1" x14ac:dyDescent="0.25">
      <c r="A41" s="187">
        <v>4639</v>
      </c>
      <c r="B41" s="210" t="s">
        <v>27</v>
      </c>
      <c r="C41" s="225" t="s">
        <v>26</v>
      </c>
      <c r="D41" s="47"/>
      <c r="E41" s="48"/>
      <c r="F41" s="48"/>
      <c r="G41" s="48">
        <v>4</v>
      </c>
      <c r="H41" s="48"/>
      <c r="I41" s="48"/>
      <c r="J41" s="48"/>
      <c r="K41" s="48"/>
      <c r="L41" s="48"/>
      <c r="M41" s="48"/>
      <c r="N41" s="48"/>
      <c r="O41" s="48"/>
      <c r="P41" s="48">
        <v>4</v>
      </c>
      <c r="Q41" s="48"/>
      <c r="R41" s="48">
        <v>4</v>
      </c>
      <c r="S41" s="48"/>
      <c r="T41" s="48"/>
      <c r="U41" s="48"/>
      <c r="V41" s="48"/>
      <c r="W41" s="48"/>
      <c r="X41" s="48">
        <v>4</v>
      </c>
      <c r="Y41" s="48">
        <v>18</v>
      </c>
      <c r="Z41" s="48"/>
      <c r="AA41" s="103"/>
      <c r="AB41" s="104"/>
      <c r="AC41" s="49">
        <f t="shared" si="12"/>
        <v>34</v>
      </c>
      <c r="AD41" s="70">
        <v>106.42</v>
      </c>
      <c r="AE41" s="92">
        <f t="shared" si="13"/>
        <v>140.42000000000002</v>
      </c>
      <c r="AF41" s="103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9">
        <f t="shared" si="14"/>
        <v>0</v>
      </c>
      <c r="BD41" s="70">
        <v>106.78</v>
      </c>
      <c r="BE41" s="92">
        <f t="shared" si="15"/>
        <v>106.78</v>
      </c>
      <c r="BF41" s="92">
        <f t="shared" si="16"/>
        <v>140.42000000000002</v>
      </c>
      <c r="BG41" s="101">
        <f t="shared" si="17"/>
        <v>247.20000000000002</v>
      </c>
      <c r="BH41" s="102">
        <v>3</v>
      </c>
    </row>
    <row r="42" spans="1:120" ht="20.100000000000001" customHeight="1" x14ac:dyDescent="0.25">
      <c r="A42" s="187">
        <v>5283</v>
      </c>
      <c r="B42" s="212" t="s">
        <v>64</v>
      </c>
      <c r="C42" s="235" t="s">
        <v>65</v>
      </c>
      <c r="D42" s="47"/>
      <c r="E42" s="48">
        <v>4</v>
      </c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>
        <v>4</v>
      </c>
      <c r="R42" s="48"/>
      <c r="S42" s="48"/>
      <c r="T42" s="48"/>
      <c r="U42" s="48"/>
      <c r="V42" s="48"/>
      <c r="W42" s="48"/>
      <c r="X42" s="48"/>
      <c r="Y42" s="48"/>
      <c r="Z42" s="48"/>
      <c r="AA42" s="103"/>
      <c r="AB42" s="104"/>
      <c r="AC42" s="49">
        <f t="shared" si="12"/>
        <v>8</v>
      </c>
      <c r="AD42" s="70">
        <v>119.1</v>
      </c>
      <c r="AE42" s="92">
        <f t="shared" si="13"/>
        <v>127.1</v>
      </c>
      <c r="AF42" s="103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>
        <v>4</v>
      </c>
      <c r="BB42" s="48"/>
      <c r="BC42" s="49">
        <f t="shared" si="14"/>
        <v>4</v>
      </c>
      <c r="BD42" s="70">
        <v>117.57</v>
      </c>
      <c r="BE42" s="92">
        <f t="shared" si="15"/>
        <v>121.57</v>
      </c>
      <c r="BF42" s="92">
        <f t="shared" si="16"/>
        <v>127.1</v>
      </c>
      <c r="BG42" s="101">
        <f t="shared" si="17"/>
        <v>248.67</v>
      </c>
      <c r="BH42" s="102">
        <v>4</v>
      </c>
    </row>
    <row r="43" spans="1:120" ht="20.100000000000001" customHeight="1" x14ac:dyDescent="0.25">
      <c r="A43" s="187" t="s">
        <v>179</v>
      </c>
      <c r="B43" s="210" t="s">
        <v>171</v>
      </c>
      <c r="C43" s="211" t="s">
        <v>172</v>
      </c>
      <c r="D43" s="57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>
        <v>4</v>
      </c>
      <c r="Z43" s="53"/>
      <c r="AA43" s="121"/>
      <c r="AB43" s="122"/>
      <c r="AC43" s="49">
        <f t="shared" si="12"/>
        <v>4</v>
      </c>
      <c r="AD43" s="70">
        <v>122.48</v>
      </c>
      <c r="AE43" s="92">
        <f t="shared" si="13"/>
        <v>126.48</v>
      </c>
      <c r="AF43" s="103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9">
        <f t="shared" si="14"/>
        <v>0</v>
      </c>
      <c r="BD43" s="70">
        <v>123.34</v>
      </c>
      <c r="BE43" s="92">
        <f t="shared" si="15"/>
        <v>123.34</v>
      </c>
      <c r="BF43" s="92">
        <f t="shared" si="16"/>
        <v>126.48</v>
      </c>
      <c r="BG43" s="101">
        <f t="shared" si="17"/>
        <v>249.82</v>
      </c>
      <c r="BH43" s="102">
        <v>5</v>
      </c>
    </row>
    <row r="44" spans="1:120" ht="20.100000000000001" customHeight="1" x14ac:dyDescent="0.25">
      <c r="A44" s="187">
        <v>5261</v>
      </c>
      <c r="B44" s="224" t="s">
        <v>161</v>
      </c>
      <c r="C44" s="211" t="s">
        <v>162</v>
      </c>
      <c r="D44" s="47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>
        <v>4</v>
      </c>
      <c r="Q44" s="48"/>
      <c r="R44" s="48"/>
      <c r="S44" s="48"/>
      <c r="T44" s="48"/>
      <c r="U44" s="48">
        <v>4</v>
      </c>
      <c r="V44" s="48"/>
      <c r="W44" s="48"/>
      <c r="X44" s="48"/>
      <c r="Y44" s="48"/>
      <c r="Z44" s="48"/>
      <c r="AA44" s="103"/>
      <c r="AB44" s="104"/>
      <c r="AC44" s="49">
        <f t="shared" si="12"/>
        <v>8</v>
      </c>
      <c r="AD44" s="70">
        <v>128</v>
      </c>
      <c r="AE44" s="92">
        <f t="shared" si="13"/>
        <v>136</v>
      </c>
      <c r="AF44" s="103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9">
        <f t="shared" si="14"/>
        <v>0</v>
      </c>
      <c r="BD44" s="70">
        <v>121.6</v>
      </c>
      <c r="BE44" s="92">
        <f t="shared" si="15"/>
        <v>121.6</v>
      </c>
      <c r="BF44" s="92">
        <f t="shared" si="16"/>
        <v>136</v>
      </c>
      <c r="BG44" s="101">
        <f t="shared" si="17"/>
        <v>257.60000000000002</v>
      </c>
      <c r="BH44" s="102">
        <v>6</v>
      </c>
    </row>
    <row r="45" spans="1:120" ht="20.100000000000001" customHeight="1" x14ac:dyDescent="0.25">
      <c r="A45" s="187" t="s">
        <v>62</v>
      </c>
      <c r="B45" s="210" t="s">
        <v>31</v>
      </c>
      <c r="C45" s="189" t="s">
        <v>32</v>
      </c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103"/>
      <c r="AB45" s="104"/>
      <c r="AC45" s="49">
        <f t="shared" si="12"/>
        <v>0</v>
      </c>
      <c r="AD45" s="70">
        <v>126.33</v>
      </c>
      <c r="AE45" s="92">
        <f t="shared" si="13"/>
        <v>126.33</v>
      </c>
      <c r="AF45" s="103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>
        <v>4</v>
      </c>
      <c r="BB45" s="48"/>
      <c r="BC45" s="49">
        <f t="shared" si="14"/>
        <v>4</v>
      </c>
      <c r="BD45" s="70">
        <v>132.93</v>
      </c>
      <c r="BE45" s="92">
        <f t="shared" si="15"/>
        <v>136.93</v>
      </c>
      <c r="BF45" s="92">
        <f t="shared" si="16"/>
        <v>126.33</v>
      </c>
      <c r="BG45" s="101">
        <f t="shared" si="17"/>
        <v>263.26</v>
      </c>
      <c r="BH45" s="102">
        <v>7</v>
      </c>
    </row>
    <row r="46" spans="1:120" ht="20.100000000000001" customHeight="1" x14ac:dyDescent="0.25">
      <c r="A46" s="209">
        <v>3284</v>
      </c>
      <c r="B46" s="210" t="s">
        <v>173</v>
      </c>
      <c r="C46" s="211" t="s">
        <v>174</v>
      </c>
      <c r="D46" s="57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121"/>
      <c r="AB46" s="122"/>
      <c r="AC46" s="49">
        <f t="shared" si="12"/>
        <v>0</v>
      </c>
      <c r="AD46" s="70">
        <v>133.61000000000001</v>
      </c>
      <c r="AE46" s="92">
        <f t="shared" si="13"/>
        <v>133.61000000000001</v>
      </c>
      <c r="AF46" s="103"/>
      <c r="AG46" s="48"/>
      <c r="AH46" s="48"/>
      <c r="AI46" s="48"/>
      <c r="AJ46" s="48"/>
      <c r="AK46" s="48"/>
      <c r="AL46" s="48">
        <v>4</v>
      </c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>
        <v>4</v>
      </c>
      <c r="BB46" s="48"/>
      <c r="BC46" s="49">
        <f t="shared" si="14"/>
        <v>8</v>
      </c>
      <c r="BD46" s="70">
        <v>122.04</v>
      </c>
      <c r="BE46" s="92">
        <f t="shared" si="15"/>
        <v>130.04000000000002</v>
      </c>
      <c r="BF46" s="92">
        <f t="shared" si="16"/>
        <v>133.61000000000001</v>
      </c>
      <c r="BG46" s="101">
        <f t="shared" si="17"/>
        <v>263.65000000000003</v>
      </c>
      <c r="BH46" s="102">
        <v>8</v>
      </c>
    </row>
    <row r="47" spans="1:120" ht="20.100000000000001" customHeight="1" x14ac:dyDescent="0.25">
      <c r="A47" s="187">
        <v>4817</v>
      </c>
      <c r="B47" s="224" t="s">
        <v>95</v>
      </c>
      <c r="C47" s="189" t="s">
        <v>63</v>
      </c>
      <c r="D47" s="57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121"/>
      <c r="AB47" s="122"/>
      <c r="AC47" s="49">
        <f t="shared" si="12"/>
        <v>0</v>
      </c>
      <c r="AD47" s="70">
        <v>141.9</v>
      </c>
      <c r="AE47" s="92">
        <f t="shared" si="13"/>
        <v>141.9</v>
      </c>
      <c r="AF47" s="103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9">
        <f t="shared" si="14"/>
        <v>0</v>
      </c>
      <c r="BD47" s="70">
        <v>127.65</v>
      </c>
      <c r="BE47" s="92">
        <f t="shared" si="15"/>
        <v>127.65</v>
      </c>
      <c r="BF47" s="92">
        <f t="shared" si="16"/>
        <v>141.9</v>
      </c>
      <c r="BG47" s="101">
        <f t="shared" si="17"/>
        <v>269.55</v>
      </c>
      <c r="BH47" s="102">
        <v>9</v>
      </c>
    </row>
    <row r="48" spans="1:120" ht="20.100000000000001" customHeight="1" x14ac:dyDescent="0.25">
      <c r="A48" s="187" t="s">
        <v>168</v>
      </c>
      <c r="B48" s="210" t="s">
        <v>169</v>
      </c>
      <c r="C48" s="211" t="s">
        <v>54</v>
      </c>
      <c r="D48" s="47"/>
      <c r="E48" s="48">
        <v>4</v>
      </c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>
        <v>4</v>
      </c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103"/>
      <c r="AB48" s="104"/>
      <c r="AC48" s="49">
        <f t="shared" si="12"/>
        <v>8</v>
      </c>
      <c r="AD48" s="70">
        <v>134.75</v>
      </c>
      <c r="AE48" s="92">
        <f t="shared" si="13"/>
        <v>142.75</v>
      </c>
      <c r="AF48" s="48"/>
      <c r="AG48" s="121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9">
        <f t="shared" si="14"/>
        <v>4</v>
      </c>
      <c r="BD48" s="70">
        <v>130.84</v>
      </c>
      <c r="BE48" s="92">
        <f t="shared" si="15"/>
        <v>134.84</v>
      </c>
      <c r="BF48" s="92">
        <f t="shared" si="16"/>
        <v>142.75</v>
      </c>
      <c r="BG48" s="101">
        <f t="shared" si="17"/>
        <v>277.59000000000003</v>
      </c>
      <c r="BH48" s="102">
        <v>10</v>
      </c>
    </row>
    <row r="49" spans="1:120" ht="20.100000000000001" customHeight="1" x14ac:dyDescent="0.25">
      <c r="A49" s="187" t="s">
        <v>165</v>
      </c>
      <c r="B49" s="212" t="s">
        <v>166</v>
      </c>
      <c r="C49" s="189" t="s">
        <v>167</v>
      </c>
      <c r="D49" s="57"/>
      <c r="E49" s="53"/>
      <c r="F49" s="53"/>
      <c r="G49" s="53"/>
      <c r="H49" s="53"/>
      <c r="I49" s="53"/>
      <c r="J49" s="53"/>
      <c r="K49" s="53"/>
      <c r="L49" s="53">
        <v>20</v>
      </c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>
        <v>4</v>
      </c>
      <c r="Z49" s="53"/>
      <c r="AA49" s="121"/>
      <c r="AB49" s="122"/>
      <c r="AC49" s="49">
        <f t="shared" si="12"/>
        <v>24</v>
      </c>
      <c r="AD49" s="70">
        <v>136.97</v>
      </c>
      <c r="AE49" s="92">
        <f t="shared" si="13"/>
        <v>160.97</v>
      </c>
      <c r="AF49" s="103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9">
        <f t="shared" si="14"/>
        <v>0</v>
      </c>
      <c r="BD49" s="70">
        <v>119.97</v>
      </c>
      <c r="BE49" s="92">
        <f t="shared" si="15"/>
        <v>119.97</v>
      </c>
      <c r="BF49" s="92">
        <f t="shared" si="16"/>
        <v>160.97</v>
      </c>
      <c r="BG49" s="101">
        <f t="shared" si="17"/>
        <v>280.94</v>
      </c>
      <c r="BH49" s="102">
        <v>11</v>
      </c>
    </row>
    <row r="50" spans="1:120" ht="20.100000000000001" customHeight="1" x14ac:dyDescent="0.25">
      <c r="A50" s="187" t="s">
        <v>94</v>
      </c>
      <c r="B50" s="212" t="s">
        <v>47</v>
      </c>
      <c r="C50" s="189" t="s">
        <v>61</v>
      </c>
      <c r="D50" s="57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121"/>
      <c r="AB50" s="122"/>
      <c r="AC50" s="49">
        <f t="shared" si="12"/>
        <v>0</v>
      </c>
      <c r="AD50" s="70">
        <v>138.01</v>
      </c>
      <c r="AE50" s="92">
        <f t="shared" si="13"/>
        <v>138.01</v>
      </c>
      <c r="AF50" s="103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>
        <v>4</v>
      </c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9">
        <f t="shared" si="14"/>
        <v>4</v>
      </c>
      <c r="BD50" s="70">
        <v>141.44999999999999</v>
      </c>
      <c r="BE50" s="92">
        <f t="shared" si="15"/>
        <v>145.44999999999999</v>
      </c>
      <c r="BF50" s="92">
        <f t="shared" si="16"/>
        <v>138.01</v>
      </c>
      <c r="BG50" s="101">
        <f t="shared" si="17"/>
        <v>283.45999999999998</v>
      </c>
      <c r="BH50" s="102">
        <v>12</v>
      </c>
    </row>
    <row r="51" spans="1:120" ht="20.100000000000001" customHeight="1" x14ac:dyDescent="0.25">
      <c r="A51" s="187">
        <v>2100</v>
      </c>
      <c r="B51" s="210" t="s">
        <v>177</v>
      </c>
      <c r="C51" s="211" t="s">
        <v>178</v>
      </c>
      <c r="D51" s="57"/>
      <c r="E51" s="53"/>
      <c r="F51" s="53"/>
      <c r="G51" s="53">
        <v>4</v>
      </c>
      <c r="H51" s="53"/>
      <c r="I51" s="53"/>
      <c r="J51" s="53"/>
      <c r="K51" s="53"/>
      <c r="L51" s="53"/>
      <c r="M51" s="53"/>
      <c r="N51" s="53"/>
      <c r="O51" s="53"/>
      <c r="P51" s="53"/>
      <c r="Q51" s="53">
        <v>4</v>
      </c>
      <c r="R51" s="53"/>
      <c r="S51" s="53"/>
      <c r="T51" s="53"/>
      <c r="U51" s="53"/>
      <c r="V51" s="53"/>
      <c r="W51" s="53"/>
      <c r="X51" s="53"/>
      <c r="Y51" s="53">
        <v>4</v>
      </c>
      <c r="Z51" s="53"/>
      <c r="AA51" s="121"/>
      <c r="AB51" s="122"/>
      <c r="AC51" s="49">
        <f t="shared" si="12"/>
        <v>12</v>
      </c>
      <c r="AD51" s="70">
        <v>137.66</v>
      </c>
      <c r="AE51" s="92">
        <f t="shared" si="13"/>
        <v>149.66</v>
      </c>
      <c r="AF51" s="103"/>
      <c r="AG51" s="251"/>
      <c r="AH51" s="48"/>
      <c r="AI51" s="48">
        <v>4</v>
      </c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9">
        <f t="shared" si="14"/>
        <v>4</v>
      </c>
      <c r="BD51" s="70">
        <v>135.86000000000001</v>
      </c>
      <c r="BE51" s="92">
        <f t="shared" si="15"/>
        <v>139.86000000000001</v>
      </c>
      <c r="BF51" s="92">
        <f t="shared" si="16"/>
        <v>149.66</v>
      </c>
      <c r="BG51" s="101">
        <f t="shared" si="17"/>
        <v>289.52</v>
      </c>
      <c r="BH51" s="102">
        <v>13</v>
      </c>
    </row>
    <row r="52" spans="1:120" ht="20.100000000000001" customHeight="1" x14ac:dyDescent="0.25">
      <c r="A52" s="187">
        <v>3444</v>
      </c>
      <c r="B52" s="212" t="s">
        <v>163</v>
      </c>
      <c r="C52" s="189" t="s">
        <v>164</v>
      </c>
      <c r="D52" s="57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>
        <v>4</v>
      </c>
      <c r="P52" s="53"/>
      <c r="Q52" s="53"/>
      <c r="R52" s="53"/>
      <c r="S52" s="53"/>
      <c r="T52" s="53"/>
      <c r="U52" s="53"/>
      <c r="V52" s="53"/>
      <c r="W52" s="53"/>
      <c r="X52" s="53"/>
      <c r="Y52" s="53">
        <v>4</v>
      </c>
      <c r="Z52" s="53"/>
      <c r="AA52" s="121"/>
      <c r="AB52" s="122"/>
      <c r="AC52" s="49">
        <f t="shared" si="12"/>
        <v>8</v>
      </c>
      <c r="AD52" s="70">
        <v>157.61000000000001</v>
      </c>
      <c r="AE52" s="92">
        <f t="shared" si="13"/>
        <v>165.61</v>
      </c>
      <c r="AF52" s="103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9">
        <f t="shared" si="14"/>
        <v>0</v>
      </c>
      <c r="BD52" s="70">
        <v>143.12</v>
      </c>
      <c r="BE52" s="92">
        <f t="shared" si="15"/>
        <v>143.12</v>
      </c>
      <c r="BF52" s="92">
        <f t="shared" si="16"/>
        <v>165.61</v>
      </c>
      <c r="BG52" s="101">
        <f t="shared" si="17"/>
        <v>308.73</v>
      </c>
      <c r="BH52" s="102">
        <v>14</v>
      </c>
    </row>
    <row r="53" spans="1:120" ht="20.100000000000001" customHeight="1" x14ac:dyDescent="0.25">
      <c r="A53" s="190">
        <v>944</v>
      </c>
      <c r="B53" s="191" t="s">
        <v>23</v>
      </c>
      <c r="C53" s="192" t="s">
        <v>24</v>
      </c>
      <c r="D53" s="57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>
        <v>4</v>
      </c>
      <c r="X53" s="53"/>
      <c r="Y53" s="53"/>
      <c r="Z53" s="53"/>
      <c r="AA53" s="121"/>
      <c r="AB53" s="122"/>
      <c r="AC53" s="49">
        <f t="shared" si="12"/>
        <v>4</v>
      </c>
      <c r="AD53" s="70">
        <v>166.43</v>
      </c>
      <c r="AE53" s="92">
        <f t="shared" si="13"/>
        <v>170.43</v>
      </c>
      <c r="AF53" s="103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9">
        <f t="shared" si="14"/>
        <v>0</v>
      </c>
      <c r="BD53" s="70">
        <v>145.97999999999999</v>
      </c>
      <c r="BE53" s="92">
        <f t="shared" si="15"/>
        <v>145.97999999999999</v>
      </c>
      <c r="BF53" s="92">
        <f t="shared" si="16"/>
        <v>170.43</v>
      </c>
      <c r="BG53" s="101">
        <f t="shared" si="17"/>
        <v>316.40999999999997</v>
      </c>
      <c r="BH53" s="102">
        <v>15</v>
      </c>
    </row>
    <row r="54" spans="1:120" ht="20.100000000000001" customHeight="1" x14ac:dyDescent="0.25">
      <c r="A54" s="187" t="s">
        <v>157</v>
      </c>
      <c r="B54" s="212" t="s">
        <v>158</v>
      </c>
      <c r="C54" s="221" t="s">
        <v>159</v>
      </c>
      <c r="D54" s="57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>
        <v>4</v>
      </c>
      <c r="Y54" s="53"/>
      <c r="Z54" s="53"/>
      <c r="AA54" s="121"/>
      <c r="AB54" s="122"/>
      <c r="AC54" s="49">
        <f t="shared" si="12"/>
        <v>4</v>
      </c>
      <c r="AD54" s="70">
        <v>163.81</v>
      </c>
      <c r="AE54" s="92">
        <f t="shared" si="13"/>
        <v>167.81</v>
      </c>
      <c r="AF54" s="103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>
        <v>4</v>
      </c>
      <c r="AZ54" s="48"/>
      <c r="BA54" s="48"/>
      <c r="BB54" s="48"/>
      <c r="BC54" s="49">
        <f t="shared" si="14"/>
        <v>4</v>
      </c>
      <c r="BD54" s="70">
        <v>144.9</v>
      </c>
      <c r="BE54" s="92">
        <f t="shared" si="15"/>
        <v>148.9</v>
      </c>
      <c r="BF54" s="92">
        <f t="shared" si="16"/>
        <v>167.81</v>
      </c>
      <c r="BG54" s="101">
        <f t="shared" si="17"/>
        <v>316.71000000000004</v>
      </c>
      <c r="BH54" s="102">
        <v>16</v>
      </c>
    </row>
    <row r="55" spans="1:120" ht="20.100000000000001" customHeight="1" x14ac:dyDescent="0.25">
      <c r="A55" s="187">
        <v>4267</v>
      </c>
      <c r="B55" s="224" t="s">
        <v>17</v>
      </c>
      <c r="C55" s="221" t="s">
        <v>18</v>
      </c>
      <c r="D55" s="57"/>
      <c r="E55" s="53"/>
      <c r="F55" s="53"/>
      <c r="G55" s="53"/>
      <c r="H55" s="53"/>
      <c r="I55" s="53">
        <v>4</v>
      </c>
      <c r="J55" s="53"/>
      <c r="K55" s="53"/>
      <c r="L55" s="53"/>
      <c r="M55" s="53"/>
      <c r="N55" s="53"/>
      <c r="O55" s="53">
        <v>4</v>
      </c>
      <c r="P55" s="53"/>
      <c r="Q55" s="53">
        <v>4</v>
      </c>
      <c r="R55" s="53"/>
      <c r="S55" s="53"/>
      <c r="T55" s="53"/>
      <c r="U55" s="53"/>
      <c r="V55" s="53"/>
      <c r="W55" s="53"/>
      <c r="X55" s="53"/>
      <c r="Y55" s="53">
        <v>4</v>
      </c>
      <c r="Z55" s="53"/>
      <c r="AA55" s="121"/>
      <c r="AB55" s="122"/>
      <c r="AC55" s="49">
        <f t="shared" si="12"/>
        <v>16</v>
      </c>
      <c r="AD55" s="105">
        <v>141.18</v>
      </c>
      <c r="AE55" s="92">
        <f t="shared" si="13"/>
        <v>157.18</v>
      </c>
      <c r="AF55" s="103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9">
        <f t="shared" si="14"/>
        <v>0</v>
      </c>
      <c r="BD55" s="105">
        <v>160.94999999999999</v>
      </c>
      <c r="BE55" s="92">
        <f t="shared" si="15"/>
        <v>160.94999999999999</v>
      </c>
      <c r="BF55" s="92">
        <f t="shared" si="16"/>
        <v>157.18</v>
      </c>
      <c r="BG55" s="101">
        <f t="shared" si="17"/>
        <v>318.13</v>
      </c>
      <c r="BH55" s="102">
        <v>17</v>
      </c>
    </row>
    <row r="56" spans="1:120" ht="20.100000000000001" customHeight="1" x14ac:dyDescent="0.25">
      <c r="A56" s="187" t="s">
        <v>50</v>
      </c>
      <c r="B56" s="212" t="s">
        <v>7</v>
      </c>
      <c r="C56" s="189" t="s">
        <v>8</v>
      </c>
      <c r="D56" s="57"/>
      <c r="E56" s="53"/>
      <c r="F56" s="53"/>
      <c r="G56" s="53"/>
      <c r="H56" s="53">
        <v>4</v>
      </c>
      <c r="I56" s="53"/>
      <c r="J56" s="53">
        <v>4</v>
      </c>
      <c r="K56" s="53"/>
      <c r="L56" s="53"/>
      <c r="M56" s="53"/>
      <c r="N56" s="53"/>
      <c r="O56" s="53">
        <v>4</v>
      </c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121"/>
      <c r="AB56" s="122"/>
      <c r="AC56" s="49">
        <f t="shared" si="12"/>
        <v>12</v>
      </c>
      <c r="AD56" s="70">
        <v>162.52000000000001</v>
      </c>
      <c r="AE56" s="92">
        <f t="shared" si="13"/>
        <v>174.52</v>
      </c>
      <c r="AF56" s="103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9">
        <f t="shared" si="14"/>
        <v>0</v>
      </c>
      <c r="BD56" s="70">
        <v>144.31</v>
      </c>
      <c r="BE56" s="92">
        <f t="shared" si="15"/>
        <v>144.31</v>
      </c>
      <c r="BF56" s="92">
        <f t="shared" si="16"/>
        <v>174.52</v>
      </c>
      <c r="BG56" s="101">
        <f t="shared" si="17"/>
        <v>318.83000000000004</v>
      </c>
      <c r="BH56" s="102">
        <v>18</v>
      </c>
    </row>
    <row r="57" spans="1:120" ht="20.100000000000001" customHeight="1" x14ac:dyDescent="0.25">
      <c r="A57" s="187">
        <v>3035</v>
      </c>
      <c r="B57" s="194" t="s">
        <v>51</v>
      </c>
      <c r="C57" s="189" t="s">
        <v>52</v>
      </c>
      <c r="D57" s="57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121"/>
      <c r="AB57" s="122"/>
      <c r="AC57" s="49">
        <f t="shared" si="12"/>
        <v>0</v>
      </c>
      <c r="AD57" s="70">
        <v>170.62</v>
      </c>
      <c r="AE57" s="92">
        <f t="shared" si="13"/>
        <v>170.62</v>
      </c>
      <c r="AF57" s="103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>
        <v>4</v>
      </c>
      <c r="AV57" s="48"/>
      <c r="AW57" s="48"/>
      <c r="AX57" s="48"/>
      <c r="AY57" s="48"/>
      <c r="AZ57" s="48"/>
      <c r="BA57" s="48"/>
      <c r="BB57" s="48"/>
      <c r="BC57" s="49">
        <f t="shared" si="14"/>
        <v>4</v>
      </c>
      <c r="BD57" s="70">
        <v>155.33000000000001</v>
      </c>
      <c r="BE57" s="92">
        <f t="shared" si="15"/>
        <v>159.33000000000001</v>
      </c>
      <c r="BF57" s="92">
        <f t="shared" si="16"/>
        <v>170.62</v>
      </c>
      <c r="BG57" s="101">
        <f t="shared" si="17"/>
        <v>329.95000000000005</v>
      </c>
      <c r="BH57" s="102">
        <v>19</v>
      </c>
    </row>
    <row r="58" spans="1:120" ht="20.100000000000001" customHeight="1" x14ac:dyDescent="0.25">
      <c r="A58" s="187">
        <v>4571</v>
      </c>
      <c r="B58" s="210" t="s">
        <v>160</v>
      </c>
      <c r="C58" s="211" t="s">
        <v>25</v>
      </c>
      <c r="D58" s="57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121"/>
      <c r="AB58" s="122"/>
      <c r="AC58" s="49">
        <f t="shared" si="12"/>
        <v>0</v>
      </c>
      <c r="AD58" s="70">
        <v>193.04</v>
      </c>
      <c r="AE58" s="92">
        <f t="shared" si="13"/>
        <v>193.04</v>
      </c>
      <c r="AF58" s="103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9">
        <f t="shared" si="14"/>
        <v>0</v>
      </c>
      <c r="BD58" s="70">
        <v>151.35</v>
      </c>
      <c r="BE58" s="92">
        <f t="shared" si="15"/>
        <v>151.35</v>
      </c>
      <c r="BF58" s="92">
        <f t="shared" si="16"/>
        <v>193.04</v>
      </c>
      <c r="BG58" s="101">
        <f t="shared" si="17"/>
        <v>344.39</v>
      </c>
      <c r="BH58" s="102">
        <v>20</v>
      </c>
    </row>
    <row r="59" spans="1:120" ht="20.100000000000001" customHeight="1" x14ac:dyDescent="0.25">
      <c r="A59" s="187" t="s">
        <v>154</v>
      </c>
      <c r="B59" s="210" t="s">
        <v>155</v>
      </c>
      <c r="C59" s="211" t="s">
        <v>156</v>
      </c>
      <c r="D59" s="4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103"/>
      <c r="AB59" s="104"/>
      <c r="AC59" s="49">
        <f t="shared" si="12"/>
        <v>0</v>
      </c>
      <c r="AD59" s="70">
        <v>207.8</v>
      </c>
      <c r="AE59" s="92">
        <f t="shared" si="13"/>
        <v>207.8</v>
      </c>
      <c r="AF59" s="103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9">
        <f t="shared" si="14"/>
        <v>0</v>
      </c>
      <c r="BD59" s="105">
        <v>158.13</v>
      </c>
      <c r="BE59" s="92">
        <f t="shared" si="15"/>
        <v>158.13</v>
      </c>
      <c r="BF59" s="92">
        <f t="shared" si="16"/>
        <v>207.8</v>
      </c>
      <c r="BG59" s="101">
        <f t="shared" si="17"/>
        <v>365.93</v>
      </c>
      <c r="BH59" s="102">
        <v>21</v>
      </c>
    </row>
    <row r="60" spans="1:120" ht="20.100000000000001" customHeight="1" x14ac:dyDescent="0.25">
      <c r="A60" s="187">
        <v>49</v>
      </c>
      <c r="B60" s="210" t="s">
        <v>171</v>
      </c>
      <c r="C60" s="211" t="s">
        <v>172</v>
      </c>
      <c r="D60" s="47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103"/>
      <c r="AB60" s="104"/>
      <c r="AC60" s="49">
        <f t="shared" si="12"/>
        <v>0</v>
      </c>
      <c r="AD60" s="70">
        <v>198.29</v>
      </c>
      <c r="AE60" s="92">
        <f t="shared" si="13"/>
        <v>198.29</v>
      </c>
      <c r="AF60" s="103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9">
        <f t="shared" si="14"/>
        <v>0</v>
      </c>
      <c r="BD60" s="70">
        <v>175.8</v>
      </c>
      <c r="BE60" s="92">
        <v>175.8</v>
      </c>
      <c r="BF60" s="92">
        <f t="shared" si="16"/>
        <v>198.29</v>
      </c>
      <c r="BG60" s="101">
        <f t="shared" si="17"/>
        <v>374.09000000000003</v>
      </c>
      <c r="BH60" s="102">
        <v>22</v>
      </c>
    </row>
    <row r="61" spans="1:120" ht="20.100000000000001" customHeight="1" x14ac:dyDescent="0.25">
      <c r="A61" s="187" t="s">
        <v>170</v>
      </c>
      <c r="B61" s="210" t="s">
        <v>66</v>
      </c>
      <c r="C61" s="211" t="s">
        <v>33</v>
      </c>
      <c r="D61" s="57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121"/>
      <c r="AB61" s="122"/>
      <c r="AC61" s="49">
        <f t="shared" si="12"/>
        <v>0</v>
      </c>
      <c r="AD61" s="70">
        <v>200.46</v>
      </c>
      <c r="AE61" s="92">
        <f t="shared" si="13"/>
        <v>200.46</v>
      </c>
      <c r="AF61" s="103"/>
      <c r="AG61" s="48"/>
      <c r="AH61" s="48"/>
      <c r="AI61" s="48">
        <v>4</v>
      </c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9">
        <f t="shared" si="14"/>
        <v>4</v>
      </c>
      <c r="BD61" s="70">
        <v>188.67</v>
      </c>
      <c r="BE61" s="92">
        <f>SUM(BC61:BD61)</f>
        <v>192.67</v>
      </c>
      <c r="BF61" s="92">
        <f t="shared" si="16"/>
        <v>200.46</v>
      </c>
      <c r="BG61" s="101">
        <f t="shared" si="17"/>
        <v>393.13</v>
      </c>
      <c r="BH61" s="102">
        <v>23</v>
      </c>
    </row>
    <row r="62" spans="1:120" ht="20.100000000000001" customHeight="1" thickBot="1" x14ac:dyDescent="0.3">
      <c r="A62" s="236"/>
      <c r="B62" s="237"/>
      <c r="C62" s="238"/>
      <c r="D62" s="58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124"/>
      <c r="AB62" s="125"/>
      <c r="AC62" s="56">
        <f t="shared" ref="AC62" si="18">SUM(D62:Z62)</f>
        <v>0</v>
      </c>
      <c r="AD62" s="71"/>
      <c r="AE62" s="117">
        <f t="shared" ref="AE62" si="19">SUM(AC62:AD62)</f>
        <v>0</v>
      </c>
      <c r="AF62" s="126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6">
        <f t="shared" ref="BC62" si="20">SUM(AF62:BB62)</f>
        <v>0</v>
      </c>
      <c r="BD62" s="71"/>
      <c r="BE62" s="117">
        <f t="shared" ref="BE62" si="21">SUM(BC62:BD62)</f>
        <v>0</v>
      </c>
      <c r="BF62" s="92">
        <f>SUM(AE62)</f>
        <v>0</v>
      </c>
      <c r="BG62" s="118">
        <f t="shared" ref="BG62" si="22">SUM(BE62:BF62)</f>
        <v>0</v>
      </c>
      <c r="BH62" s="119">
        <v>24</v>
      </c>
    </row>
    <row r="63" spans="1:120" s="7" customFormat="1" ht="33" customHeight="1" thickTop="1" thickBot="1" x14ac:dyDescent="0.3">
      <c r="A63" s="4"/>
      <c r="B63" s="4"/>
      <c r="C63" s="4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3"/>
      <c r="AB63" s="128"/>
      <c r="AC63" s="129"/>
      <c r="AD63" s="129"/>
      <c r="AE63" s="130"/>
      <c r="AF63" s="123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9"/>
      <c r="BD63" s="129"/>
      <c r="BE63" s="130"/>
      <c r="BF63" s="130"/>
      <c r="BG63" s="131"/>
      <c r="BH63" s="132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</row>
    <row r="64" spans="1:120" s="21" customFormat="1" ht="20.100000000000001" customHeight="1" thickTop="1" thickBot="1" x14ac:dyDescent="0.4">
      <c r="A64" s="18"/>
      <c r="B64" s="19" t="s">
        <v>224</v>
      </c>
      <c r="C64" s="19"/>
      <c r="D64" s="133" t="s">
        <v>2</v>
      </c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4"/>
      <c r="AB64" s="134"/>
      <c r="AC64" s="135"/>
      <c r="AD64" s="135"/>
      <c r="AE64" s="136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33"/>
      <c r="BC64" s="135"/>
      <c r="BD64" s="135"/>
      <c r="BE64" s="136"/>
      <c r="BF64" s="136"/>
      <c r="BG64" s="137"/>
      <c r="BH64" s="138"/>
    </row>
    <row r="65" spans="1:120" ht="130.5" customHeight="1" thickBot="1" x14ac:dyDescent="0.3">
      <c r="A65" s="91" t="s">
        <v>104</v>
      </c>
      <c r="B65" s="91" t="s">
        <v>105</v>
      </c>
      <c r="C65" s="91" t="s">
        <v>0</v>
      </c>
      <c r="D65" s="83"/>
      <c r="E65" s="83">
        <v>1</v>
      </c>
      <c r="F65" s="83">
        <v>2</v>
      </c>
      <c r="G65" s="83">
        <v>3</v>
      </c>
      <c r="H65" s="83">
        <v>4</v>
      </c>
      <c r="I65" s="83">
        <v>5</v>
      </c>
      <c r="J65" s="83" t="s">
        <v>108</v>
      </c>
      <c r="K65" s="83" t="s">
        <v>117</v>
      </c>
      <c r="L65" s="83" t="s">
        <v>109</v>
      </c>
      <c r="M65" s="83" t="s">
        <v>110</v>
      </c>
      <c r="N65" s="83" t="s">
        <v>111</v>
      </c>
      <c r="O65" s="83">
        <v>7</v>
      </c>
      <c r="P65" s="83">
        <v>8</v>
      </c>
      <c r="Q65" s="83">
        <v>9</v>
      </c>
      <c r="R65" s="83" t="s">
        <v>112</v>
      </c>
      <c r="S65" s="83" t="s">
        <v>113</v>
      </c>
      <c r="T65" s="83" t="s">
        <v>114</v>
      </c>
      <c r="U65" s="83" t="s">
        <v>115</v>
      </c>
      <c r="V65" s="83" t="s">
        <v>116</v>
      </c>
      <c r="W65" s="83">
        <v>11</v>
      </c>
      <c r="X65" s="83">
        <v>12</v>
      </c>
      <c r="Y65" s="83">
        <v>13</v>
      </c>
      <c r="Z65" s="83"/>
      <c r="AA65" s="83" t="s">
        <v>0</v>
      </c>
      <c r="AB65" s="83" t="s">
        <v>1</v>
      </c>
      <c r="AC65" s="89" t="s">
        <v>97</v>
      </c>
      <c r="AD65" s="89" t="s">
        <v>101</v>
      </c>
      <c r="AE65" s="90" t="s">
        <v>102</v>
      </c>
      <c r="AF65" s="88"/>
      <c r="AG65" s="83">
        <v>1</v>
      </c>
      <c r="AH65" s="83">
        <v>2</v>
      </c>
      <c r="AI65" s="83">
        <v>3</v>
      </c>
      <c r="AJ65" s="83">
        <v>4</v>
      </c>
      <c r="AK65" s="83">
        <v>5</v>
      </c>
      <c r="AL65" s="83" t="s">
        <v>108</v>
      </c>
      <c r="AM65" s="83" t="s">
        <v>117</v>
      </c>
      <c r="AN65" s="83" t="s">
        <v>109</v>
      </c>
      <c r="AO65" s="83" t="s">
        <v>110</v>
      </c>
      <c r="AP65" s="83" t="s">
        <v>111</v>
      </c>
      <c r="AQ65" s="83">
        <v>7</v>
      </c>
      <c r="AR65" s="83">
        <v>8</v>
      </c>
      <c r="AS65" s="83">
        <v>9</v>
      </c>
      <c r="AT65" s="83" t="s">
        <v>112</v>
      </c>
      <c r="AU65" s="83" t="s">
        <v>113</v>
      </c>
      <c r="AV65" s="83" t="s">
        <v>114</v>
      </c>
      <c r="AW65" s="83" t="s">
        <v>115</v>
      </c>
      <c r="AX65" s="83" t="s">
        <v>116</v>
      </c>
      <c r="AY65" s="83">
        <v>11</v>
      </c>
      <c r="AZ65" s="83">
        <v>12</v>
      </c>
      <c r="BA65" s="83">
        <v>13</v>
      </c>
      <c r="BB65" s="83"/>
      <c r="BC65" s="84" t="s">
        <v>3</v>
      </c>
      <c r="BD65" s="84" t="s">
        <v>98</v>
      </c>
      <c r="BE65" s="85" t="s">
        <v>103</v>
      </c>
      <c r="BF65" s="85" t="s">
        <v>99</v>
      </c>
      <c r="BG65" s="86" t="s">
        <v>100</v>
      </c>
      <c r="BH65" s="87" t="s">
        <v>96</v>
      </c>
      <c r="BI65" s="6"/>
    </row>
    <row r="66" spans="1:120" ht="20.100000000000001" customHeight="1" thickTop="1" x14ac:dyDescent="0.25">
      <c r="A66" s="206">
        <v>5048</v>
      </c>
      <c r="B66" s="219" t="s">
        <v>181</v>
      </c>
      <c r="C66" s="220" t="s">
        <v>182</v>
      </c>
      <c r="D66" s="44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>
        <v>4</v>
      </c>
      <c r="P66" s="45"/>
      <c r="Q66" s="45"/>
      <c r="R66" s="45"/>
      <c r="S66" s="45"/>
      <c r="T66" s="45"/>
      <c r="U66" s="45"/>
      <c r="V66" s="45"/>
      <c r="W66" s="45"/>
      <c r="X66" s="45"/>
      <c r="Y66" s="45">
        <v>4</v>
      </c>
      <c r="Z66" s="45"/>
      <c r="AA66" s="93"/>
      <c r="AB66" s="94"/>
      <c r="AC66" s="46">
        <f t="shared" ref="AC66:AC71" si="23">SUM(D66:Z66)</f>
        <v>8</v>
      </c>
      <c r="AD66" s="95">
        <v>122.53</v>
      </c>
      <c r="AE66" s="96">
        <f>SUM(AC66:AD66)</f>
        <v>130.53</v>
      </c>
      <c r="AF66" s="93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>
        <v>4</v>
      </c>
      <c r="BB66" s="45"/>
      <c r="BC66" s="46">
        <f t="shared" ref="BC66:BC71" si="24">SUM(AF66:BB66)</f>
        <v>4</v>
      </c>
      <c r="BD66" s="95">
        <v>119.57</v>
      </c>
      <c r="BE66" s="96">
        <f t="shared" ref="BE66:BE71" si="25">SUM(BC66:BD66)</f>
        <v>123.57</v>
      </c>
      <c r="BF66" s="96">
        <f t="shared" ref="BF66:BF71" si="26">SUM(AE66)</f>
        <v>130.53</v>
      </c>
      <c r="BG66" s="97">
        <f t="shared" ref="BG66:BG71" si="27">SUM(BE66:BF66)</f>
        <v>254.1</v>
      </c>
      <c r="BH66" s="98">
        <v>1</v>
      </c>
      <c r="BI66" s="17"/>
    </row>
    <row r="67" spans="1:120" ht="20.100000000000001" customHeight="1" x14ac:dyDescent="0.25">
      <c r="A67" s="209">
        <v>4827</v>
      </c>
      <c r="B67" s="210" t="s">
        <v>36</v>
      </c>
      <c r="C67" s="211" t="s">
        <v>37</v>
      </c>
      <c r="D67" s="47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>
        <v>4</v>
      </c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103"/>
      <c r="AB67" s="104"/>
      <c r="AC67" s="49">
        <f t="shared" si="23"/>
        <v>4</v>
      </c>
      <c r="AD67" s="70">
        <v>135.02000000000001</v>
      </c>
      <c r="AE67" s="92">
        <f>SUM(AC67:AD67)</f>
        <v>139.02000000000001</v>
      </c>
      <c r="AF67" s="103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>
        <v>4</v>
      </c>
      <c r="AX67" s="48"/>
      <c r="AY67" s="48"/>
      <c r="AZ67" s="48"/>
      <c r="BA67" s="48">
        <v>4</v>
      </c>
      <c r="BB67" s="48"/>
      <c r="BC67" s="49">
        <f t="shared" si="24"/>
        <v>8</v>
      </c>
      <c r="BD67" s="70">
        <v>125.9</v>
      </c>
      <c r="BE67" s="92">
        <f t="shared" si="25"/>
        <v>133.9</v>
      </c>
      <c r="BF67" s="92">
        <f t="shared" si="26"/>
        <v>139.02000000000001</v>
      </c>
      <c r="BG67" s="101">
        <f t="shared" si="27"/>
        <v>272.92</v>
      </c>
      <c r="BH67" s="102">
        <v>2</v>
      </c>
      <c r="BI67" s="17"/>
    </row>
    <row r="68" spans="1:120" ht="20.100000000000001" customHeight="1" x14ac:dyDescent="0.25">
      <c r="A68" s="187">
        <v>4329</v>
      </c>
      <c r="B68" s="212" t="s">
        <v>34</v>
      </c>
      <c r="C68" s="189" t="s">
        <v>35</v>
      </c>
      <c r="D68" s="47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>
        <v>4</v>
      </c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103"/>
      <c r="AB68" s="104"/>
      <c r="AC68" s="49">
        <f t="shared" si="23"/>
        <v>4</v>
      </c>
      <c r="AD68" s="70">
        <v>131.51</v>
      </c>
      <c r="AE68" s="92">
        <f>SUM(AC68:AD68)</f>
        <v>135.51</v>
      </c>
      <c r="AF68" s="103"/>
      <c r="AG68" s="48"/>
      <c r="AH68" s="48"/>
      <c r="AI68" s="48">
        <v>4</v>
      </c>
      <c r="AJ68" s="48"/>
      <c r="AK68" s="48"/>
      <c r="AL68" s="48"/>
      <c r="AM68" s="48"/>
      <c r="AN68" s="48"/>
      <c r="AO68" s="48"/>
      <c r="AP68" s="48"/>
      <c r="AQ68" s="48"/>
      <c r="AR68" s="48"/>
      <c r="AS68" s="48">
        <v>4</v>
      </c>
      <c r="AT68" s="48"/>
      <c r="AU68" s="48"/>
      <c r="AV68" s="48"/>
      <c r="AW68" s="48">
        <v>4</v>
      </c>
      <c r="AX68" s="48"/>
      <c r="AY68" s="48"/>
      <c r="AZ68" s="48"/>
      <c r="BA68" s="48">
        <v>4</v>
      </c>
      <c r="BB68" s="48"/>
      <c r="BC68" s="49">
        <f t="shared" si="24"/>
        <v>16</v>
      </c>
      <c r="BD68" s="70">
        <v>131.25</v>
      </c>
      <c r="BE68" s="92">
        <f t="shared" si="25"/>
        <v>147.25</v>
      </c>
      <c r="BF68" s="92">
        <f t="shared" si="26"/>
        <v>135.51</v>
      </c>
      <c r="BG68" s="101">
        <f t="shared" si="27"/>
        <v>282.76</v>
      </c>
      <c r="BH68" s="102">
        <v>3</v>
      </c>
    </row>
    <row r="69" spans="1:120" ht="20.100000000000001" customHeight="1" x14ac:dyDescent="0.25">
      <c r="A69" s="229"/>
      <c r="B69" s="230" t="s">
        <v>247</v>
      </c>
      <c r="C69" s="231" t="s">
        <v>248</v>
      </c>
      <c r="D69" s="47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103"/>
      <c r="AB69" s="104"/>
      <c r="AC69" s="49">
        <f t="shared" si="23"/>
        <v>0</v>
      </c>
      <c r="AD69" s="70">
        <v>156.76</v>
      </c>
      <c r="AE69" s="92">
        <f>SUM(AC69:AD69)</f>
        <v>156.76</v>
      </c>
      <c r="AF69" s="103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9">
        <f t="shared" si="24"/>
        <v>0</v>
      </c>
      <c r="BD69" s="70">
        <v>153.24</v>
      </c>
      <c r="BE69" s="92">
        <f t="shared" si="25"/>
        <v>153.24</v>
      </c>
      <c r="BF69" s="92">
        <f t="shared" si="26"/>
        <v>156.76</v>
      </c>
      <c r="BG69" s="101">
        <f t="shared" si="27"/>
        <v>310</v>
      </c>
      <c r="BH69" s="102">
        <v>4</v>
      </c>
    </row>
    <row r="70" spans="1:120" ht="20.100000000000001" customHeight="1" x14ac:dyDescent="0.25">
      <c r="A70" s="187">
        <v>3560</v>
      </c>
      <c r="B70" s="210" t="s">
        <v>9</v>
      </c>
      <c r="C70" s="211" t="s">
        <v>10</v>
      </c>
      <c r="D70" s="50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>
        <v>4</v>
      </c>
      <c r="P70" s="51"/>
      <c r="Q70" s="51"/>
      <c r="R70" s="51"/>
      <c r="S70" s="51"/>
      <c r="T70" s="51"/>
      <c r="U70" s="51"/>
      <c r="V70" s="51"/>
      <c r="W70" s="51"/>
      <c r="X70" s="51"/>
      <c r="Y70" s="51">
        <v>4</v>
      </c>
      <c r="Z70" s="51"/>
      <c r="AA70" s="110"/>
      <c r="AB70" s="111"/>
      <c r="AC70" s="52">
        <f t="shared" si="23"/>
        <v>8</v>
      </c>
      <c r="AD70" s="113" t="s">
        <v>243</v>
      </c>
      <c r="AE70" s="112">
        <v>165.48</v>
      </c>
      <c r="AF70" s="110"/>
      <c r="AG70" s="51"/>
      <c r="AH70" s="51">
        <v>4</v>
      </c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>
        <v>4</v>
      </c>
      <c r="BA70" s="51"/>
      <c r="BB70" s="51"/>
      <c r="BC70" s="52">
        <f t="shared" si="24"/>
        <v>8</v>
      </c>
      <c r="BD70" s="113">
        <v>139.57</v>
      </c>
      <c r="BE70" s="112">
        <f t="shared" si="25"/>
        <v>147.57</v>
      </c>
      <c r="BF70" s="112">
        <f t="shared" si="26"/>
        <v>165.48</v>
      </c>
      <c r="BG70" s="114">
        <f t="shared" si="27"/>
        <v>313.04999999999995</v>
      </c>
      <c r="BH70" s="102">
        <v>5</v>
      </c>
    </row>
    <row r="71" spans="1:120" ht="20.100000000000001" customHeight="1" x14ac:dyDescent="0.25">
      <c r="A71" s="252">
        <v>3107</v>
      </c>
      <c r="B71" s="253" t="s">
        <v>6</v>
      </c>
      <c r="C71" s="254" t="s">
        <v>180</v>
      </c>
      <c r="D71" s="47"/>
      <c r="E71" s="48"/>
      <c r="F71" s="48"/>
      <c r="G71" s="48"/>
      <c r="H71" s="48"/>
      <c r="I71" s="48"/>
      <c r="J71" s="48"/>
      <c r="K71" s="48">
        <v>4</v>
      </c>
      <c r="L71" s="48"/>
      <c r="M71" s="48"/>
      <c r="N71" s="48"/>
      <c r="O71" s="48"/>
      <c r="P71" s="48">
        <v>4</v>
      </c>
      <c r="Q71" s="48">
        <v>4</v>
      </c>
      <c r="R71" s="48"/>
      <c r="S71" s="48"/>
      <c r="T71" s="48"/>
      <c r="U71" s="48"/>
      <c r="V71" s="48"/>
      <c r="W71" s="48"/>
      <c r="X71" s="48"/>
      <c r="Y71" s="48"/>
      <c r="Z71" s="48"/>
      <c r="AA71" s="103"/>
      <c r="AB71" s="104"/>
      <c r="AC71" s="49">
        <f t="shared" si="23"/>
        <v>12</v>
      </c>
      <c r="AD71" s="70">
        <v>217.5</v>
      </c>
      <c r="AE71" s="92">
        <f>SUM(AC71:AD71)</f>
        <v>229.5</v>
      </c>
      <c r="AF71" s="103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>
        <v>4</v>
      </c>
      <c r="AT71" s="48"/>
      <c r="AU71" s="48"/>
      <c r="AV71" s="48"/>
      <c r="AW71" s="48"/>
      <c r="AX71" s="48"/>
      <c r="AY71" s="48"/>
      <c r="AZ71" s="48"/>
      <c r="BA71" s="48"/>
      <c r="BB71" s="48"/>
      <c r="BC71" s="49">
        <f t="shared" si="24"/>
        <v>4</v>
      </c>
      <c r="BD71" s="70">
        <v>201.79</v>
      </c>
      <c r="BE71" s="92">
        <f t="shared" si="25"/>
        <v>205.79</v>
      </c>
      <c r="BF71" s="92">
        <f t="shared" si="26"/>
        <v>229.5</v>
      </c>
      <c r="BG71" s="101">
        <f t="shared" si="27"/>
        <v>435.28999999999996</v>
      </c>
      <c r="BH71" s="102">
        <v>6</v>
      </c>
    </row>
    <row r="72" spans="1:120" ht="20.100000000000001" customHeight="1" thickBot="1" x14ac:dyDescent="0.3">
      <c r="A72" s="232"/>
      <c r="B72" s="233"/>
      <c r="C72" s="234"/>
      <c r="D72" s="54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126"/>
      <c r="AB72" s="141"/>
      <c r="AC72" s="56">
        <f t="shared" ref="AC72" si="28">SUM(D72:Z72)</f>
        <v>0</v>
      </c>
      <c r="AD72" s="71"/>
      <c r="AE72" s="117">
        <f>SUM(AC72:AD72)</f>
        <v>0</v>
      </c>
      <c r="AF72" s="126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6">
        <f t="shared" ref="BC72" si="29">SUM(AF72:BB72)</f>
        <v>0</v>
      </c>
      <c r="BD72" s="71"/>
      <c r="BE72" s="117">
        <f>SUM(BC72:BD72)</f>
        <v>0</v>
      </c>
      <c r="BF72" s="117">
        <f t="shared" ref="BF72" si="30">SUM(AE72)</f>
        <v>0</v>
      </c>
      <c r="BG72" s="118">
        <f>SUM(BE72:BF72)</f>
        <v>0</v>
      </c>
      <c r="BH72" s="119">
        <v>9</v>
      </c>
    </row>
    <row r="73" spans="1:120" s="7" customFormat="1" ht="33" customHeight="1" thickTop="1" thickBot="1" x14ac:dyDescent="0.3">
      <c r="A73" s="12"/>
      <c r="B73" s="11"/>
      <c r="C73" s="11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3"/>
      <c r="AB73" s="128"/>
      <c r="AC73" s="129"/>
      <c r="AD73" s="129"/>
      <c r="AE73" s="130"/>
      <c r="AF73" s="123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9"/>
      <c r="BD73" s="129"/>
      <c r="BE73" s="130"/>
      <c r="BF73" s="130"/>
      <c r="BG73" s="131"/>
      <c r="BH73" s="132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</row>
    <row r="74" spans="1:120" s="21" customFormat="1" ht="20.100000000000001" customHeight="1" thickTop="1" thickBot="1" x14ac:dyDescent="0.4">
      <c r="A74" s="18"/>
      <c r="B74" s="19" t="s">
        <v>5</v>
      </c>
      <c r="C74" s="19"/>
      <c r="D74" s="133" t="s">
        <v>2</v>
      </c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4"/>
      <c r="AC74" s="135"/>
      <c r="AD74" s="135"/>
      <c r="AE74" s="136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5"/>
      <c r="BD74" s="135"/>
      <c r="BE74" s="136"/>
      <c r="BF74" s="136"/>
      <c r="BG74" s="137"/>
      <c r="BH74" s="138"/>
    </row>
    <row r="75" spans="1:120" ht="130.5" customHeight="1" thickBot="1" x14ac:dyDescent="0.3">
      <c r="A75" s="91" t="s">
        <v>104</v>
      </c>
      <c r="B75" s="91" t="s">
        <v>105</v>
      </c>
      <c r="C75" s="91" t="s">
        <v>0</v>
      </c>
      <c r="D75" s="83"/>
      <c r="E75" s="83">
        <v>1</v>
      </c>
      <c r="F75" s="83">
        <v>2</v>
      </c>
      <c r="G75" s="83">
        <v>3</v>
      </c>
      <c r="H75" s="83">
        <v>4</v>
      </c>
      <c r="I75" s="83">
        <v>5</v>
      </c>
      <c r="J75" s="83" t="s">
        <v>108</v>
      </c>
      <c r="K75" s="83" t="s">
        <v>117</v>
      </c>
      <c r="L75" s="83" t="s">
        <v>109</v>
      </c>
      <c r="M75" s="83" t="s">
        <v>110</v>
      </c>
      <c r="N75" s="83" t="s">
        <v>111</v>
      </c>
      <c r="O75" s="83">
        <v>7</v>
      </c>
      <c r="P75" s="83">
        <v>8</v>
      </c>
      <c r="Q75" s="83">
        <v>9</v>
      </c>
      <c r="R75" s="83" t="s">
        <v>112</v>
      </c>
      <c r="S75" s="83" t="s">
        <v>113</v>
      </c>
      <c r="T75" s="83" t="s">
        <v>114</v>
      </c>
      <c r="U75" s="83" t="s">
        <v>115</v>
      </c>
      <c r="V75" s="83" t="s">
        <v>116</v>
      </c>
      <c r="W75" s="83">
        <v>11</v>
      </c>
      <c r="X75" s="83">
        <v>12</v>
      </c>
      <c r="Y75" s="83">
        <v>13</v>
      </c>
      <c r="Z75" s="83"/>
      <c r="AA75" s="83" t="s">
        <v>0</v>
      </c>
      <c r="AB75" s="83" t="s">
        <v>1</v>
      </c>
      <c r="AC75" s="89" t="s">
        <v>97</v>
      </c>
      <c r="AD75" s="89" t="s">
        <v>101</v>
      </c>
      <c r="AE75" s="90" t="s">
        <v>102</v>
      </c>
      <c r="AF75" s="88"/>
      <c r="AG75" s="83">
        <v>1</v>
      </c>
      <c r="AH75" s="83">
        <v>2</v>
      </c>
      <c r="AI75" s="83">
        <v>3</v>
      </c>
      <c r="AJ75" s="83">
        <v>4</v>
      </c>
      <c r="AK75" s="83">
        <v>5</v>
      </c>
      <c r="AL75" s="83" t="s">
        <v>108</v>
      </c>
      <c r="AM75" s="83" t="s">
        <v>117</v>
      </c>
      <c r="AN75" s="83" t="s">
        <v>109</v>
      </c>
      <c r="AO75" s="83" t="s">
        <v>110</v>
      </c>
      <c r="AP75" s="83" t="s">
        <v>111</v>
      </c>
      <c r="AQ75" s="83">
        <v>7</v>
      </c>
      <c r="AR75" s="83">
        <v>8</v>
      </c>
      <c r="AS75" s="83">
        <v>9</v>
      </c>
      <c r="AT75" s="83" t="s">
        <v>112</v>
      </c>
      <c r="AU75" s="83" t="s">
        <v>113</v>
      </c>
      <c r="AV75" s="83" t="s">
        <v>114</v>
      </c>
      <c r="AW75" s="83" t="s">
        <v>115</v>
      </c>
      <c r="AX75" s="83" t="s">
        <v>116</v>
      </c>
      <c r="AY75" s="83">
        <v>11</v>
      </c>
      <c r="AZ75" s="83">
        <v>12</v>
      </c>
      <c r="BA75" s="83">
        <v>13</v>
      </c>
      <c r="BB75" s="83"/>
      <c r="BC75" s="84" t="s">
        <v>3</v>
      </c>
      <c r="BD75" s="84" t="s">
        <v>98</v>
      </c>
      <c r="BE75" s="85" t="s">
        <v>103</v>
      </c>
      <c r="BF75" s="85" t="s">
        <v>99</v>
      </c>
      <c r="BG75" s="86" t="s">
        <v>100</v>
      </c>
      <c r="BH75" s="87" t="s">
        <v>96</v>
      </c>
      <c r="BI75" s="6"/>
    </row>
    <row r="76" spans="1:120" ht="20.100000000000001" customHeight="1" thickTop="1" x14ac:dyDescent="0.25">
      <c r="A76" s="244">
        <v>4479</v>
      </c>
      <c r="B76" s="207" t="s">
        <v>91</v>
      </c>
      <c r="C76" s="208" t="s">
        <v>11</v>
      </c>
      <c r="D76" s="67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150"/>
      <c r="AB76" s="151"/>
      <c r="AC76" s="46">
        <f t="shared" ref="AC76:AC108" si="31">SUM(D76:Z76)</f>
        <v>0</v>
      </c>
      <c r="AD76" s="120">
        <v>111.28</v>
      </c>
      <c r="AE76" s="96">
        <f t="shared" ref="AE76:AE108" si="32">SUM(AC76:AD76)</f>
        <v>111.28</v>
      </c>
      <c r="AF76" s="93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6">
        <f t="shared" ref="BC76:BC108" si="33">SUM(AF76:BB76)</f>
        <v>0</v>
      </c>
      <c r="BD76" s="120">
        <v>113</v>
      </c>
      <c r="BE76" s="96">
        <f t="shared" ref="BE76:BE108" si="34">SUM(BC76:BD76)</f>
        <v>113</v>
      </c>
      <c r="BF76" s="96">
        <f t="shared" ref="BF76:BF108" si="35">SUM(AE76)</f>
        <v>111.28</v>
      </c>
      <c r="BG76" s="97">
        <f t="shared" ref="BG76:BG107" si="36">SUM(BE76:BF76)</f>
        <v>224.28</v>
      </c>
      <c r="BH76" s="98">
        <v>1</v>
      </c>
      <c r="BI76" s="17"/>
    </row>
    <row r="77" spans="1:120" ht="20.100000000000001" customHeight="1" x14ac:dyDescent="0.25">
      <c r="A77" s="209">
        <v>4395</v>
      </c>
      <c r="B77" s="210" t="s">
        <v>19</v>
      </c>
      <c r="C77" s="211" t="s">
        <v>78</v>
      </c>
      <c r="D77" s="57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>
        <v>4</v>
      </c>
      <c r="Z77" s="53"/>
      <c r="AA77" s="121"/>
      <c r="AB77" s="122"/>
      <c r="AC77" s="49">
        <f t="shared" si="31"/>
        <v>4</v>
      </c>
      <c r="AD77" s="70">
        <v>111.45</v>
      </c>
      <c r="AE77" s="92">
        <f t="shared" si="32"/>
        <v>115.45</v>
      </c>
      <c r="AF77" s="103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9">
        <f t="shared" si="33"/>
        <v>0</v>
      </c>
      <c r="BD77" s="70">
        <v>108.88</v>
      </c>
      <c r="BE77" s="92">
        <f t="shared" si="34"/>
        <v>108.88</v>
      </c>
      <c r="BF77" s="92">
        <f t="shared" si="35"/>
        <v>115.45</v>
      </c>
      <c r="BG77" s="101">
        <f t="shared" si="36"/>
        <v>224.32999999999998</v>
      </c>
      <c r="BH77" s="102">
        <v>2</v>
      </c>
      <c r="BI77" s="17"/>
    </row>
    <row r="78" spans="1:120" ht="20.100000000000001" customHeight="1" x14ac:dyDescent="0.25">
      <c r="A78" s="187">
        <v>873</v>
      </c>
      <c r="B78" s="212" t="s">
        <v>127</v>
      </c>
      <c r="C78" s="189" t="s">
        <v>195</v>
      </c>
      <c r="D78" s="47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103"/>
      <c r="AB78" s="104"/>
      <c r="AC78" s="49">
        <f t="shared" si="31"/>
        <v>0</v>
      </c>
      <c r="AD78" s="70">
        <v>121.57</v>
      </c>
      <c r="AE78" s="92">
        <f t="shared" si="32"/>
        <v>121.57</v>
      </c>
      <c r="AF78" s="103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>
        <v>4</v>
      </c>
      <c r="BB78" s="48"/>
      <c r="BC78" s="49">
        <f t="shared" si="33"/>
        <v>4</v>
      </c>
      <c r="BD78" s="105">
        <v>113.47</v>
      </c>
      <c r="BE78" s="92">
        <f t="shared" si="34"/>
        <v>117.47</v>
      </c>
      <c r="BF78" s="92">
        <f t="shared" si="35"/>
        <v>121.57</v>
      </c>
      <c r="BG78" s="101">
        <f t="shared" si="36"/>
        <v>239.04</v>
      </c>
      <c r="BH78" s="102">
        <v>3</v>
      </c>
      <c r="BI78" s="17"/>
    </row>
    <row r="79" spans="1:120" ht="20.100000000000001" customHeight="1" x14ac:dyDescent="0.25">
      <c r="A79" s="187">
        <v>2123</v>
      </c>
      <c r="B79" s="210" t="s">
        <v>87</v>
      </c>
      <c r="C79" s="211" t="s">
        <v>88</v>
      </c>
      <c r="D79" s="60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142"/>
      <c r="AB79" s="143"/>
      <c r="AC79" s="62">
        <f t="shared" si="31"/>
        <v>0</v>
      </c>
      <c r="AD79" s="154">
        <v>120.88</v>
      </c>
      <c r="AE79" s="145">
        <f t="shared" si="32"/>
        <v>120.88</v>
      </c>
      <c r="AF79" s="146"/>
      <c r="AG79" s="63"/>
      <c r="AH79" s="63">
        <v>4</v>
      </c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49">
        <f t="shared" si="33"/>
        <v>4</v>
      </c>
      <c r="BD79" s="105">
        <v>114.83</v>
      </c>
      <c r="BE79" s="145">
        <f t="shared" si="34"/>
        <v>118.83</v>
      </c>
      <c r="BF79" s="145">
        <f t="shared" si="35"/>
        <v>120.88</v>
      </c>
      <c r="BG79" s="147">
        <f t="shared" si="36"/>
        <v>239.70999999999998</v>
      </c>
      <c r="BH79" s="102">
        <v>4</v>
      </c>
      <c r="BI79" s="17"/>
    </row>
    <row r="80" spans="1:120" ht="20.100000000000001" customHeight="1" x14ac:dyDescent="0.25">
      <c r="A80" s="187" t="s">
        <v>206</v>
      </c>
      <c r="B80" s="210" t="s">
        <v>207</v>
      </c>
      <c r="C80" s="225" t="s">
        <v>26</v>
      </c>
      <c r="D80" s="57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121"/>
      <c r="AB80" s="122"/>
      <c r="AC80" s="49">
        <f t="shared" si="31"/>
        <v>0</v>
      </c>
      <c r="AD80" s="70">
        <v>118.09</v>
      </c>
      <c r="AE80" s="92">
        <f t="shared" si="32"/>
        <v>118.09</v>
      </c>
      <c r="AF80" s="103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>
        <v>4</v>
      </c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9">
        <f t="shared" si="33"/>
        <v>4</v>
      </c>
      <c r="BD80" s="70">
        <v>122.1</v>
      </c>
      <c r="BE80" s="92">
        <f t="shared" si="34"/>
        <v>126.1</v>
      </c>
      <c r="BF80" s="92">
        <f t="shared" si="35"/>
        <v>118.09</v>
      </c>
      <c r="BG80" s="101">
        <f t="shared" si="36"/>
        <v>244.19</v>
      </c>
      <c r="BH80" s="102">
        <v>5</v>
      </c>
      <c r="BI80" s="17"/>
    </row>
    <row r="81" spans="1:60" ht="20.100000000000001" customHeight="1" x14ac:dyDescent="0.25">
      <c r="A81" s="187">
        <v>3560</v>
      </c>
      <c r="B81" s="210" t="s">
        <v>9</v>
      </c>
      <c r="C81" s="211" t="s">
        <v>10</v>
      </c>
      <c r="D81" s="57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>
        <v>4</v>
      </c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121"/>
      <c r="AB81" s="122"/>
      <c r="AC81" s="49">
        <f t="shared" si="31"/>
        <v>4</v>
      </c>
      <c r="AD81" s="70">
        <v>121.76</v>
      </c>
      <c r="AE81" s="92">
        <f t="shared" si="32"/>
        <v>125.76</v>
      </c>
      <c r="AF81" s="103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9">
        <f t="shared" si="33"/>
        <v>0</v>
      </c>
      <c r="BD81" s="105">
        <v>119.8</v>
      </c>
      <c r="BE81" s="92">
        <f t="shared" si="34"/>
        <v>119.8</v>
      </c>
      <c r="BF81" s="92">
        <f t="shared" si="35"/>
        <v>125.76</v>
      </c>
      <c r="BG81" s="101">
        <f t="shared" si="36"/>
        <v>245.56</v>
      </c>
      <c r="BH81" s="102">
        <v>6</v>
      </c>
    </row>
    <row r="82" spans="1:60" ht="20.100000000000001" customHeight="1" x14ac:dyDescent="0.25">
      <c r="A82" s="187" t="s">
        <v>189</v>
      </c>
      <c r="B82" s="210" t="s">
        <v>59</v>
      </c>
      <c r="C82" s="211" t="s">
        <v>190</v>
      </c>
      <c r="D82" s="47"/>
      <c r="E82" s="48"/>
      <c r="F82" s="48"/>
      <c r="G82" s="48"/>
      <c r="H82" s="48"/>
      <c r="I82" s="48">
        <v>4</v>
      </c>
      <c r="J82" s="48"/>
      <c r="K82" s="48"/>
      <c r="L82" s="48"/>
      <c r="M82" s="48"/>
      <c r="N82" s="48"/>
      <c r="O82" s="48"/>
      <c r="P82" s="48"/>
      <c r="Q82" s="48">
        <v>4</v>
      </c>
      <c r="R82" s="48"/>
      <c r="S82" s="48"/>
      <c r="T82" s="48"/>
      <c r="U82" s="48"/>
      <c r="V82" s="48"/>
      <c r="W82" s="48"/>
      <c r="X82" s="48"/>
      <c r="Y82" s="48">
        <v>4</v>
      </c>
      <c r="Z82" s="48"/>
      <c r="AA82" s="103"/>
      <c r="AB82" s="104"/>
      <c r="AC82" s="49">
        <f t="shared" si="31"/>
        <v>12</v>
      </c>
      <c r="AD82" s="70">
        <v>134.4</v>
      </c>
      <c r="AE82" s="92">
        <f t="shared" si="32"/>
        <v>146.4</v>
      </c>
      <c r="AF82" s="103"/>
      <c r="AG82" s="48"/>
      <c r="AH82" s="48"/>
      <c r="AI82" s="48"/>
      <c r="AJ82" s="48"/>
      <c r="AK82" s="48">
        <v>4</v>
      </c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9">
        <f t="shared" si="33"/>
        <v>4</v>
      </c>
      <c r="BD82" s="105">
        <v>109.92</v>
      </c>
      <c r="BE82" s="92">
        <f t="shared" si="34"/>
        <v>113.92</v>
      </c>
      <c r="BF82" s="92">
        <f t="shared" si="35"/>
        <v>146.4</v>
      </c>
      <c r="BG82" s="101">
        <f t="shared" si="36"/>
        <v>260.32</v>
      </c>
      <c r="BH82" s="102">
        <v>7</v>
      </c>
    </row>
    <row r="83" spans="1:60" ht="20.100000000000001" customHeight="1" x14ac:dyDescent="0.25">
      <c r="A83" s="187">
        <v>1616</v>
      </c>
      <c r="B83" s="210" t="s">
        <v>86</v>
      </c>
      <c r="C83" s="211" t="s">
        <v>42</v>
      </c>
      <c r="D83" s="57"/>
      <c r="E83" s="53"/>
      <c r="F83" s="53"/>
      <c r="G83" s="53"/>
      <c r="H83" s="53"/>
      <c r="I83" s="53">
        <v>4</v>
      </c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121"/>
      <c r="AB83" s="122"/>
      <c r="AC83" s="49">
        <f t="shared" si="31"/>
        <v>4</v>
      </c>
      <c r="AD83" s="70">
        <v>131.66999999999999</v>
      </c>
      <c r="AE83" s="92">
        <f t="shared" si="32"/>
        <v>135.66999999999999</v>
      </c>
      <c r="AF83" s="103"/>
      <c r="AG83" s="48"/>
      <c r="AH83" s="48"/>
      <c r="AI83" s="48"/>
      <c r="AJ83" s="48"/>
      <c r="AK83" s="48">
        <v>4</v>
      </c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9">
        <f t="shared" si="33"/>
        <v>4</v>
      </c>
      <c r="BD83" s="105">
        <v>123.17</v>
      </c>
      <c r="BE83" s="92">
        <f t="shared" si="34"/>
        <v>127.17</v>
      </c>
      <c r="BF83" s="92">
        <f t="shared" si="35"/>
        <v>135.66999999999999</v>
      </c>
      <c r="BG83" s="101">
        <f t="shared" si="36"/>
        <v>262.83999999999997</v>
      </c>
      <c r="BH83" s="102">
        <v>8</v>
      </c>
    </row>
    <row r="84" spans="1:60" ht="20.100000000000001" customHeight="1" x14ac:dyDescent="0.25">
      <c r="A84" s="187">
        <v>2016</v>
      </c>
      <c r="B84" s="210" t="s">
        <v>183</v>
      </c>
      <c r="C84" s="211" t="s">
        <v>184</v>
      </c>
      <c r="D84" s="47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>
        <v>4</v>
      </c>
      <c r="X84" s="48"/>
      <c r="Y84" s="48"/>
      <c r="Z84" s="48"/>
      <c r="AA84" s="103"/>
      <c r="AB84" s="104"/>
      <c r="AC84" s="49">
        <f t="shared" si="31"/>
        <v>4</v>
      </c>
      <c r="AD84" s="70">
        <v>134.56</v>
      </c>
      <c r="AE84" s="92">
        <f t="shared" si="32"/>
        <v>138.56</v>
      </c>
      <c r="AF84" s="103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>
        <v>4</v>
      </c>
      <c r="AT84" s="48"/>
      <c r="AU84" s="48"/>
      <c r="AV84" s="48"/>
      <c r="AW84" s="48"/>
      <c r="AX84" s="48"/>
      <c r="AY84" s="48"/>
      <c r="AZ84" s="48"/>
      <c r="BA84" s="48">
        <v>4</v>
      </c>
      <c r="BB84" s="48"/>
      <c r="BC84" s="49">
        <f t="shared" si="33"/>
        <v>8</v>
      </c>
      <c r="BD84" s="105">
        <v>118.22</v>
      </c>
      <c r="BE84" s="92">
        <f t="shared" si="34"/>
        <v>126.22</v>
      </c>
      <c r="BF84" s="92">
        <f t="shared" si="35"/>
        <v>138.56</v>
      </c>
      <c r="BG84" s="101">
        <f t="shared" si="36"/>
        <v>264.77999999999997</v>
      </c>
      <c r="BH84" s="102">
        <v>9</v>
      </c>
    </row>
    <row r="85" spans="1:60" ht="20.100000000000001" customHeight="1" x14ac:dyDescent="0.25">
      <c r="A85" s="209">
        <v>1811</v>
      </c>
      <c r="B85" s="210" t="s">
        <v>12</v>
      </c>
      <c r="C85" s="211" t="s">
        <v>8</v>
      </c>
      <c r="D85" s="57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>
        <v>4</v>
      </c>
      <c r="Y85" s="53"/>
      <c r="Z85" s="53"/>
      <c r="AA85" s="121"/>
      <c r="AB85" s="122"/>
      <c r="AC85" s="49">
        <f t="shared" si="31"/>
        <v>4</v>
      </c>
      <c r="AD85" s="70">
        <v>131.38999999999999</v>
      </c>
      <c r="AE85" s="92">
        <f t="shared" si="32"/>
        <v>135.38999999999999</v>
      </c>
      <c r="AF85" s="103"/>
      <c r="AG85" s="48"/>
      <c r="AH85" s="48"/>
      <c r="AI85" s="48">
        <v>4</v>
      </c>
      <c r="AJ85" s="48"/>
      <c r="AK85" s="48"/>
      <c r="AL85" s="48">
        <v>4</v>
      </c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9">
        <f t="shared" si="33"/>
        <v>8</v>
      </c>
      <c r="BD85" s="105">
        <v>126.95</v>
      </c>
      <c r="BE85" s="92">
        <f t="shared" si="34"/>
        <v>134.94999999999999</v>
      </c>
      <c r="BF85" s="92">
        <f t="shared" si="35"/>
        <v>135.38999999999999</v>
      </c>
      <c r="BG85" s="101">
        <f t="shared" si="36"/>
        <v>270.33999999999997</v>
      </c>
      <c r="BH85" s="102">
        <v>10</v>
      </c>
    </row>
    <row r="86" spans="1:60" ht="20.100000000000001" customHeight="1" x14ac:dyDescent="0.25">
      <c r="A86" s="187">
        <v>4777</v>
      </c>
      <c r="B86" s="194" t="s">
        <v>106</v>
      </c>
      <c r="C86" s="189" t="s">
        <v>28</v>
      </c>
      <c r="D86" s="47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103"/>
      <c r="AB86" s="104"/>
      <c r="AC86" s="49">
        <f t="shared" si="31"/>
        <v>0</v>
      </c>
      <c r="AD86" s="70">
        <v>133.97999999999999</v>
      </c>
      <c r="AE86" s="92">
        <f t="shared" si="32"/>
        <v>133.97999999999999</v>
      </c>
      <c r="AF86" s="103"/>
      <c r="AG86" s="48">
        <v>4</v>
      </c>
      <c r="AH86" s="48"/>
      <c r="AI86" s="48"/>
      <c r="AJ86" s="48"/>
      <c r="AK86" s="48">
        <v>4</v>
      </c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>
        <v>4</v>
      </c>
      <c r="BB86" s="48"/>
      <c r="BC86" s="49">
        <f t="shared" si="33"/>
        <v>12</v>
      </c>
      <c r="BD86" s="105">
        <v>125.23</v>
      </c>
      <c r="BE86" s="92">
        <f t="shared" si="34"/>
        <v>137.23000000000002</v>
      </c>
      <c r="BF86" s="92">
        <f t="shared" si="35"/>
        <v>133.97999999999999</v>
      </c>
      <c r="BG86" s="101">
        <f t="shared" si="36"/>
        <v>271.21000000000004</v>
      </c>
      <c r="BH86" s="102">
        <v>11</v>
      </c>
    </row>
    <row r="87" spans="1:60" ht="20.100000000000001" customHeight="1" x14ac:dyDescent="0.25">
      <c r="A87" s="187">
        <v>1773</v>
      </c>
      <c r="B87" s="210" t="s">
        <v>191</v>
      </c>
      <c r="C87" s="211" t="s">
        <v>192</v>
      </c>
      <c r="D87" s="57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>
        <v>4</v>
      </c>
      <c r="Z87" s="53"/>
      <c r="AA87" s="121"/>
      <c r="AB87" s="122"/>
      <c r="AC87" s="49">
        <f t="shared" si="31"/>
        <v>4</v>
      </c>
      <c r="AD87" s="70">
        <v>132.01</v>
      </c>
      <c r="AE87" s="92">
        <f t="shared" si="32"/>
        <v>136.01</v>
      </c>
      <c r="AF87" s="103"/>
      <c r="AG87" s="48"/>
      <c r="AH87" s="48"/>
      <c r="AI87" s="48"/>
      <c r="AJ87" s="48"/>
      <c r="AK87" s="48">
        <v>4</v>
      </c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>
        <v>4</v>
      </c>
      <c r="BB87" s="48"/>
      <c r="BC87" s="49">
        <f t="shared" si="33"/>
        <v>8</v>
      </c>
      <c r="BD87" s="105">
        <v>128.02000000000001</v>
      </c>
      <c r="BE87" s="92">
        <f t="shared" si="34"/>
        <v>136.02000000000001</v>
      </c>
      <c r="BF87" s="92">
        <f t="shared" si="35"/>
        <v>136.01</v>
      </c>
      <c r="BG87" s="101">
        <f t="shared" si="36"/>
        <v>272.02999999999997</v>
      </c>
      <c r="BH87" s="102">
        <v>12</v>
      </c>
    </row>
    <row r="88" spans="1:60" ht="20.100000000000001" customHeight="1" x14ac:dyDescent="0.25">
      <c r="A88" s="187">
        <v>2065</v>
      </c>
      <c r="B88" s="210" t="s">
        <v>57</v>
      </c>
      <c r="C88" s="211" t="s">
        <v>46</v>
      </c>
      <c r="D88" s="57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121"/>
      <c r="AB88" s="122"/>
      <c r="AC88" s="49">
        <f t="shared" si="31"/>
        <v>0</v>
      </c>
      <c r="AD88" s="70">
        <v>143.19</v>
      </c>
      <c r="AE88" s="92">
        <f t="shared" si="32"/>
        <v>143.19</v>
      </c>
      <c r="AF88" s="103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9">
        <f t="shared" si="33"/>
        <v>0</v>
      </c>
      <c r="BD88" s="105">
        <v>129.38</v>
      </c>
      <c r="BE88" s="92">
        <f t="shared" si="34"/>
        <v>129.38</v>
      </c>
      <c r="BF88" s="92">
        <f t="shared" si="35"/>
        <v>143.19</v>
      </c>
      <c r="BG88" s="101">
        <f t="shared" si="36"/>
        <v>272.57</v>
      </c>
      <c r="BH88" s="102">
        <v>13</v>
      </c>
    </row>
    <row r="89" spans="1:60" ht="20.100000000000001" customHeight="1" x14ac:dyDescent="0.25">
      <c r="A89" s="187">
        <v>873</v>
      </c>
      <c r="B89" s="212" t="s">
        <v>127</v>
      </c>
      <c r="C89" s="189" t="s">
        <v>128</v>
      </c>
      <c r="D89" s="47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103"/>
      <c r="AB89" s="104"/>
      <c r="AC89" s="49">
        <f t="shared" si="31"/>
        <v>0</v>
      </c>
      <c r="AD89" s="70">
        <v>137.21</v>
      </c>
      <c r="AE89" s="92">
        <f t="shared" si="32"/>
        <v>137.21</v>
      </c>
      <c r="AF89" s="103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9">
        <f t="shared" si="33"/>
        <v>0</v>
      </c>
      <c r="BD89" s="105">
        <v>136.01</v>
      </c>
      <c r="BE89" s="92">
        <f t="shared" si="34"/>
        <v>136.01</v>
      </c>
      <c r="BF89" s="92">
        <f t="shared" si="35"/>
        <v>137.21</v>
      </c>
      <c r="BG89" s="101">
        <f t="shared" si="36"/>
        <v>273.22000000000003</v>
      </c>
      <c r="BH89" s="102">
        <v>14</v>
      </c>
    </row>
    <row r="90" spans="1:60" ht="20.100000000000001" customHeight="1" x14ac:dyDescent="0.25">
      <c r="A90" s="187">
        <v>310</v>
      </c>
      <c r="B90" s="212" t="s">
        <v>20</v>
      </c>
      <c r="C90" s="189" t="s">
        <v>21</v>
      </c>
      <c r="D90" s="57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>
        <v>4</v>
      </c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121"/>
      <c r="AB90" s="122"/>
      <c r="AC90" s="49">
        <f t="shared" si="31"/>
        <v>4</v>
      </c>
      <c r="AD90" s="70">
        <v>136.34</v>
      </c>
      <c r="AE90" s="92">
        <f t="shared" si="32"/>
        <v>140.34</v>
      </c>
      <c r="AF90" s="103"/>
      <c r="AG90" s="48"/>
      <c r="AH90" s="48"/>
      <c r="AI90" s="48"/>
      <c r="AJ90" s="48"/>
      <c r="AK90" s="48">
        <v>4</v>
      </c>
      <c r="AL90" s="48"/>
      <c r="AM90" s="48"/>
      <c r="AN90" s="48"/>
      <c r="AO90" s="48"/>
      <c r="AP90" s="48"/>
      <c r="AQ90" s="48"/>
      <c r="AR90" s="48">
        <v>4</v>
      </c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9">
        <f t="shared" si="33"/>
        <v>8</v>
      </c>
      <c r="BD90" s="70">
        <v>130.65</v>
      </c>
      <c r="BE90" s="92">
        <f t="shared" si="34"/>
        <v>138.65</v>
      </c>
      <c r="BF90" s="92">
        <f t="shared" si="35"/>
        <v>140.34</v>
      </c>
      <c r="BG90" s="101">
        <f t="shared" si="36"/>
        <v>278.99</v>
      </c>
      <c r="BH90" s="102">
        <v>15</v>
      </c>
    </row>
    <row r="91" spans="1:60" ht="20.100000000000001" customHeight="1" x14ac:dyDescent="0.25">
      <c r="A91" s="187">
        <v>1688</v>
      </c>
      <c r="B91" s="194" t="s">
        <v>199</v>
      </c>
      <c r="C91" s="211" t="s">
        <v>122</v>
      </c>
      <c r="D91" s="57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121"/>
      <c r="AB91" s="122"/>
      <c r="AC91" s="49">
        <f t="shared" si="31"/>
        <v>0</v>
      </c>
      <c r="AD91" s="105">
        <v>146.63</v>
      </c>
      <c r="AE91" s="92">
        <f t="shared" si="32"/>
        <v>146.63</v>
      </c>
      <c r="AF91" s="103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9">
        <f t="shared" si="33"/>
        <v>0</v>
      </c>
      <c r="BD91" s="105">
        <v>136.09</v>
      </c>
      <c r="BE91" s="92">
        <f t="shared" si="34"/>
        <v>136.09</v>
      </c>
      <c r="BF91" s="92">
        <f t="shared" si="35"/>
        <v>146.63</v>
      </c>
      <c r="BG91" s="101">
        <f t="shared" si="36"/>
        <v>282.72000000000003</v>
      </c>
      <c r="BH91" s="102">
        <v>16</v>
      </c>
    </row>
    <row r="92" spans="1:60" ht="20.100000000000001" customHeight="1" x14ac:dyDescent="0.25">
      <c r="A92" s="187">
        <v>4791</v>
      </c>
      <c r="B92" s="210" t="s">
        <v>89</v>
      </c>
      <c r="C92" s="211" t="s">
        <v>90</v>
      </c>
      <c r="D92" s="50"/>
      <c r="E92" s="51"/>
      <c r="F92" s="51">
        <v>4</v>
      </c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110"/>
      <c r="AB92" s="111"/>
      <c r="AC92" s="49">
        <f t="shared" si="31"/>
        <v>4</v>
      </c>
      <c r="AD92" s="70">
        <v>152.63999999999999</v>
      </c>
      <c r="AE92" s="92">
        <f t="shared" si="32"/>
        <v>156.63999999999999</v>
      </c>
      <c r="AF92" s="110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>
        <v>4</v>
      </c>
      <c r="BB92" s="51"/>
      <c r="BC92" s="49">
        <f t="shared" si="33"/>
        <v>4</v>
      </c>
      <c r="BD92" s="105">
        <v>130.69</v>
      </c>
      <c r="BE92" s="92">
        <f t="shared" si="34"/>
        <v>134.69</v>
      </c>
      <c r="BF92" s="92">
        <f t="shared" si="35"/>
        <v>156.63999999999999</v>
      </c>
      <c r="BG92" s="101">
        <f t="shared" si="36"/>
        <v>291.33</v>
      </c>
      <c r="BH92" s="102">
        <v>17</v>
      </c>
    </row>
    <row r="93" spans="1:60" ht="20.100000000000001" customHeight="1" x14ac:dyDescent="0.25">
      <c r="A93" s="209">
        <v>5340</v>
      </c>
      <c r="B93" s="224" t="s">
        <v>193</v>
      </c>
      <c r="C93" s="221" t="s">
        <v>194</v>
      </c>
      <c r="D93" s="57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121"/>
      <c r="AB93" s="122"/>
      <c r="AC93" s="49">
        <f t="shared" si="31"/>
        <v>0</v>
      </c>
      <c r="AD93" s="70">
        <v>153.75</v>
      </c>
      <c r="AE93" s="92">
        <f t="shared" si="32"/>
        <v>153.75</v>
      </c>
      <c r="AF93" s="103"/>
      <c r="AG93" s="48"/>
      <c r="AH93" s="48"/>
      <c r="AI93" s="48"/>
      <c r="AJ93" s="48"/>
      <c r="AK93" s="48">
        <v>4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9">
        <f t="shared" si="33"/>
        <v>4</v>
      </c>
      <c r="BD93" s="70">
        <v>134.79</v>
      </c>
      <c r="BE93" s="92">
        <f t="shared" si="34"/>
        <v>138.79</v>
      </c>
      <c r="BF93" s="92">
        <f t="shared" si="35"/>
        <v>153.75</v>
      </c>
      <c r="BG93" s="101">
        <f t="shared" si="36"/>
        <v>292.53999999999996</v>
      </c>
      <c r="BH93" s="102">
        <v>18</v>
      </c>
    </row>
    <row r="94" spans="1:60" ht="20.100000000000001" customHeight="1" x14ac:dyDescent="0.25">
      <c r="A94" s="187" t="s">
        <v>196</v>
      </c>
      <c r="B94" s="224" t="s">
        <v>197</v>
      </c>
      <c r="C94" s="221" t="s">
        <v>28</v>
      </c>
      <c r="D94" s="57"/>
      <c r="E94" s="53"/>
      <c r="F94" s="53"/>
      <c r="G94" s="53"/>
      <c r="H94" s="53"/>
      <c r="I94" s="53"/>
      <c r="J94" s="53"/>
      <c r="K94" s="53"/>
      <c r="L94" s="53"/>
      <c r="M94" s="53">
        <v>4</v>
      </c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>
        <v>4</v>
      </c>
      <c r="Z94" s="53"/>
      <c r="AA94" s="121"/>
      <c r="AB94" s="122"/>
      <c r="AC94" s="49">
        <f t="shared" si="31"/>
        <v>8</v>
      </c>
      <c r="AD94" s="70">
        <v>146.34</v>
      </c>
      <c r="AE94" s="92">
        <f t="shared" si="32"/>
        <v>154.34</v>
      </c>
      <c r="AF94" s="103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>
        <v>4</v>
      </c>
      <c r="BB94" s="48"/>
      <c r="BC94" s="49">
        <f t="shared" si="33"/>
        <v>4</v>
      </c>
      <c r="BD94" s="105">
        <v>138.69999999999999</v>
      </c>
      <c r="BE94" s="92">
        <f t="shared" si="34"/>
        <v>142.69999999999999</v>
      </c>
      <c r="BF94" s="92">
        <f t="shared" si="35"/>
        <v>154.34</v>
      </c>
      <c r="BG94" s="101">
        <f t="shared" si="36"/>
        <v>297.03999999999996</v>
      </c>
      <c r="BH94" s="102">
        <v>19</v>
      </c>
    </row>
    <row r="95" spans="1:60" ht="20.100000000000001" customHeight="1" x14ac:dyDescent="0.25">
      <c r="A95" s="187">
        <v>3459</v>
      </c>
      <c r="B95" s="194" t="s">
        <v>246</v>
      </c>
      <c r="C95" s="189" t="s">
        <v>58</v>
      </c>
      <c r="D95" s="57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>
        <v>18</v>
      </c>
      <c r="Z95" s="53"/>
      <c r="AA95" s="121"/>
      <c r="AB95" s="122"/>
      <c r="AC95" s="49">
        <f t="shared" si="31"/>
        <v>18</v>
      </c>
      <c r="AD95" s="70">
        <v>136.26</v>
      </c>
      <c r="AE95" s="92">
        <f t="shared" si="32"/>
        <v>154.26</v>
      </c>
      <c r="AF95" s="103"/>
      <c r="AG95" s="48"/>
      <c r="AH95" s="48"/>
      <c r="AI95" s="48"/>
      <c r="AJ95" s="48"/>
      <c r="AK95" s="48"/>
      <c r="AL95" s="48"/>
      <c r="AM95" s="48"/>
      <c r="AN95" s="48"/>
      <c r="AO95" s="48"/>
      <c r="AP95" s="48">
        <v>4</v>
      </c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>
        <v>4</v>
      </c>
      <c r="BB95" s="48"/>
      <c r="BC95" s="49">
        <f t="shared" si="33"/>
        <v>8</v>
      </c>
      <c r="BD95" s="105">
        <v>135.87</v>
      </c>
      <c r="BE95" s="92">
        <f t="shared" si="34"/>
        <v>143.87</v>
      </c>
      <c r="BF95" s="92">
        <f t="shared" si="35"/>
        <v>154.26</v>
      </c>
      <c r="BG95" s="101">
        <f t="shared" si="36"/>
        <v>298.13</v>
      </c>
      <c r="BH95" s="102">
        <v>20</v>
      </c>
    </row>
    <row r="96" spans="1:60" ht="20.100000000000001" customHeight="1" x14ac:dyDescent="0.25">
      <c r="A96" s="222">
        <v>5357</v>
      </c>
      <c r="B96" s="223" t="s">
        <v>187</v>
      </c>
      <c r="C96" s="213" t="s">
        <v>188</v>
      </c>
      <c r="D96" s="57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121"/>
      <c r="AB96" s="122"/>
      <c r="AC96" s="49">
        <f t="shared" si="31"/>
        <v>0</v>
      </c>
      <c r="AD96" s="70">
        <v>150.19999999999999</v>
      </c>
      <c r="AE96" s="92">
        <f t="shared" si="32"/>
        <v>150.19999999999999</v>
      </c>
      <c r="AF96" s="103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>
        <v>4</v>
      </c>
      <c r="AT96" s="48"/>
      <c r="AU96" s="48"/>
      <c r="AV96" s="48"/>
      <c r="AW96" s="48"/>
      <c r="AX96" s="48"/>
      <c r="AY96" s="48"/>
      <c r="AZ96" s="48"/>
      <c r="BA96" s="48"/>
      <c r="BB96" s="48"/>
      <c r="BC96" s="49">
        <f t="shared" si="33"/>
        <v>4</v>
      </c>
      <c r="BD96" s="105">
        <v>143.99</v>
      </c>
      <c r="BE96" s="92">
        <f t="shared" si="34"/>
        <v>147.99</v>
      </c>
      <c r="BF96" s="92">
        <f t="shared" si="35"/>
        <v>150.19999999999999</v>
      </c>
      <c r="BG96" s="101">
        <f t="shared" si="36"/>
        <v>298.19</v>
      </c>
      <c r="BH96" s="102">
        <v>21</v>
      </c>
    </row>
    <row r="97" spans="1:61" ht="20.100000000000001" customHeight="1" x14ac:dyDescent="0.25">
      <c r="A97" s="187">
        <v>5063</v>
      </c>
      <c r="B97" s="194" t="s">
        <v>45</v>
      </c>
      <c r="C97" s="189" t="s">
        <v>54</v>
      </c>
      <c r="D97" s="50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110"/>
      <c r="AB97" s="111"/>
      <c r="AC97" s="49">
        <f t="shared" si="31"/>
        <v>0</v>
      </c>
      <c r="AD97" s="70">
        <v>154.91999999999999</v>
      </c>
      <c r="AE97" s="92">
        <f t="shared" si="32"/>
        <v>154.91999999999999</v>
      </c>
      <c r="AF97" s="110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49">
        <f t="shared" si="33"/>
        <v>0</v>
      </c>
      <c r="BD97" s="105">
        <v>146.37</v>
      </c>
      <c r="BE97" s="92">
        <f t="shared" si="34"/>
        <v>146.37</v>
      </c>
      <c r="BF97" s="92">
        <f t="shared" si="35"/>
        <v>154.91999999999999</v>
      </c>
      <c r="BG97" s="101">
        <f t="shared" si="36"/>
        <v>301.28999999999996</v>
      </c>
      <c r="BH97" s="102">
        <v>22</v>
      </c>
    </row>
    <row r="98" spans="1:61" ht="20.100000000000001" customHeight="1" x14ac:dyDescent="0.25">
      <c r="A98" s="209">
        <v>52</v>
      </c>
      <c r="B98" s="224" t="s">
        <v>200</v>
      </c>
      <c r="C98" s="221" t="s">
        <v>176</v>
      </c>
      <c r="D98" s="50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110"/>
      <c r="AB98" s="111"/>
      <c r="AC98" s="49">
        <f t="shared" si="31"/>
        <v>0</v>
      </c>
      <c r="AD98" s="70">
        <v>158.02000000000001</v>
      </c>
      <c r="AE98" s="92">
        <f t="shared" si="32"/>
        <v>158.02000000000001</v>
      </c>
      <c r="AF98" s="110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49">
        <f t="shared" si="33"/>
        <v>0</v>
      </c>
      <c r="BD98" s="105">
        <v>150.31</v>
      </c>
      <c r="BE98" s="92">
        <f t="shared" si="34"/>
        <v>150.31</v>
      </c>
      <c r="BF98" s="92">
        <f t="shared" si="35"/>
        <v>158.02000000000001</v>
      </c>
      <c r="BG98" s="101">
        <f t="shared" si="36"/>
        <v>308.33000000000004</v>
      </c>
      <c r="BH98" s="102">
        <v>23</v>
      </c>
    </row>
    <row r="99" spans="1:61" ht="20.100000000000001" customHeight="1" x14ac:dyDescent="0.25">
      <c r="A99" s="187">
        <v>5158</v>
      </c>
      <c r="B99" s="194" t="s">
        <v>55</v>
      </c>
      <c r="C99" s="189" t="s">
        <v>54</v>
      </c>
      <c r="D99" s="64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>
        <v>4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148"/>
      <c r="AB99" s="149"/>
      <c r="AC99" s="49">
        <f t="shared" si="31"/>
        <v>4</v>
      </c>
      <c r="AD99" s="70">
        <v>154.44</v>
      </c>
      <c r="AE99" s="92">
        <f t="shared" si="32"/>
        <v>158.44</v>
      </c>
      <c r="AF99" s="110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>
        <v>4</v>
      </c>
      <c r="AX99" s="51"/>
      <c r="AY99" s="51"/>
      <c r="AZ99" s="51"/>
      <c r="BA99" s="51"/>
      <c r="BB99" s="51"/>
      <c r="BC99" s="49">
        <f t="shared" si="33"/>
        <v>4</v>
      </c>
      <c r="BD99" s="70">
        <v>157.41999999999999</v>
      </c>
      <c r="BE99" s="92">
        <f t="shared" si="34"/>
        <v>161.41999999999999</v>
      </c>
      <c r="BF99" s="92">
        <f t="shared" si="35"/>
        <v>158.44</v>
      </c>
      <c r="BG99" s="101">
        <f t="shared" si="36"/>
        <v>319.86</v>
      </c>
      <c r="BH99" s="102">
        <v>24</v>
      </c>
    </row>
    <row r="100" spans="1:61" ht="20.100000000000001" customHeight="1" x14ac:dyDescent="0.25">
      <c r="A100" s="187">
        <v>3447</v>
      </c>
      <c r="B100" s="210" t="s">
        <v>201</v>
      </c>
      <c r="C100" s="211" t="s">
        <v>42</v>
      </c>
      <c r="D100" s="50"/>
      <c r="E100" s="51"/>
      <c r="F100" s="51"/>
      <c r="G100" s="51"/>
      <c r="H100" s="51"/>
      <c r="I100" s="51">
        <v>4</v>
      </c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110"/>
      <c r="AB100" s="111"/>
      <c r="AC100" s="49">
        <f t="shared" si="31"/>
        <v>4</v>
      </c>
      <c r="AD100" s="70">
        <v>154.13999999999999</v>
      </c>
      <c r="AE100" s="92">
        <f t="shared" si="32"/>
        <v>158.13999999999999</v>
      </c>
      <c r="AF100" s="110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>
        <v>24</v>
      </c>
      <c r="AV100" s="51"/>
      <c r="AW100" s="51"/>
      <c r="AX100" s="51"/>
      <c r="AY100" s="51"/>
      <c r="AZ100" s="51">
        <v>4</v>
      </c>
      <c r="BA100" s="51">
        <v>4</v>
      </c>
      <c r="BB100" s="51"/>
      <c r="BC100" s="49">
        <f t="shared" si="33"/>
        <v>32</v>
      </c>
      <c r="BD100" s="105">
        <v>151.57</v>
      </c>
      <c r="BE100" s="92">
        <f t="shared" si="34"/>
        <v>183.57</v>
      </c>
      <c r="BF100" s="92">
        <f t="shared" si="35"/>
        <v>158.13999999999999</v>
      </c>
      <c r="BG100" s="101">
        <f t="shared" si="36"/>
        <v>341.71</v>
      </c>
      <c r="BH100" s="102">
        <v>25</v>
      </c>
    </row>
    <row r="101" spans="1:61" ht="20.100000000000001" customHeight="1" x14ac:dyDescent="0.25">
      <c r="A101" s="187">
        <v>4789</v>
      </c>
      <c r="B101" s="210" t="s">
        <v>204</v>
      </c>
      <c r="C101" s="211" t="s">
        <v>205</v>
      </c>
      <c r="D101" s="64"/>
      <c r="E101" s="65">
        <v>4</v>
      </c>
      <c r="F101" s="65"/>
      <c r="G101" s="65"/>
      <c r="H101" s="65"/>
      <c r="I101" s="53"/>
      <c r="J101" s="65"/>
      <c r="K101" s="65"/>
      <c r="L101" s="65"/>
      <c r="M101" s="65"/>
      <c r="N101" s="65"/>
      <c r="O101" s="65">
        <v>4</v>
      </c>
      <c r="P101" s="65"/>
      <c r="Q101" s="65"/>
      <c r="R101" s="65"/>
      <c r="S101" s="65"/>
      <c r="T101" s="65"/>
      <c r="U101" s="65"/>
      <c r="V101" s="65"/>
      <c r="W101" s="65"/>
      <c r="X101" s="65">
        <v>4</v>
      </c>
      <c r="Y101" s="65">
        <v>4</v>
      </c>
      <c r="Z101" s="65"/>
      <c r="AA101" s="148"/>
      <c r="AB101" s="149"/>
      <c r="AC101" s="49">
        <f t="shared" si="31"/>
        <v>16</v>
      </c>
      <c r="AD101" s="70">
        <v>166.42</v>
      </c>
      <c r="AE101" s="92">
        <f t="shared" si="32"/>
        <v>182.42</v>
      </c>
      <c r="AF101" s="110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>
        <v>4</v>
      </c>
      <c r="BB101" s="51"/>
      <c r="BC101" s="49">
        <f t="shared" si="33"/>
        <v>4</v>
      </c>
      <c r="BD101" s="70">
        <v>159.93</v>
      </c>
      <c r="BE101" s="92">
        <f t="shared" si="34"/>
        <v>163.93</v>
      </c>
      <c r="BF101" s="92">
        <f t="shared" si="35"/>
        <v>182.42</v>
      </c>
      <c r="BG101" s="101">
        <f t="shared" si="36"/>
        <v>346.35</v>
      </c>
      <c r="BH101" s="102">
        <v>26</v>
      </c>
    </row>
    <row r="102" spans="1:61" ht="20.100000000000001" customHeight="1" x14ac:dyDescent="0.25">
      <c r="A102" s="209">
        <v>3185</v>
      </c>
      <c r="B102" s="210" t="s">
        <v>48</v>
      </c>
      <c r="C102" s="211" t="s">
        <v>49</v>
      </c>
      <c r="D102" s="50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110"/>
      <c r="AB102" s="111"/>
      <c r="AC102" s="49">
        <f t="shared" si="31"/>
        <v>0</v>
      </c>
      <c r="AD102" s="70">
        <v>185.48</v>
      </c>
      <c r="AE102" s="92">
        <f t="shared" si="32"/>
        <v>185.48</v>
      </c>
      <c r="AF102" s="110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49">
        <f t="shared" si="33"/>
        <v>0</v>
      </c>
      <c r="BD102" s="105">
        <v>166.22</v>
      </c>
      <c r="BE102" s="92">
        <f t="shared" si="34"/>
        <v>166.22</v>
      </c>
      <c r="BF102" s="92">
        <f t="shared" si="35"/>
        <v>185.48</v>
      </c>
      <c r="BG102" s="101">
        <f t="shared" si="36"/>
        <v>351.7</v>
      </c>
      <c r="BH102" s="102">
        <v>27</v>
      </c>
    </row>
    <row r="103" spans="1:61" ht="20.100000000000001" customHeight="1" x14ac:dyDescent="0.25">
      <c r="A103" s="187">
        <v>873</v>
      </c>
      <c r="B103" s="212" t="s">
        <v>127</v>
      </c>
      <c r="C103" s="189" t="s">
        <v>128</v>
      </c>
      <c r="D103" s="50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>
        <v>4</v>
      </c>
      <c r="R103" s="51"/>
      <c r="S103" s="51"/>
      <c r="T103" s="51"/>
      <c r="U103" s="51"/>
      <c r="V103" s="51"/>
      <c r="W103" s="51"/>
      <c r="X103" s="51"/>
      <c r="Y103" s="51"/>
      <c r="Z103" s="51"/>
      <c r="AA103" s="110"/>
      <c r="AB103" s="111"/>
      <c r="AC103" s="49">
        <f t="shared" si="31"/>
        <v>4</v>
      </c>
      <c r="AD103" s="70">
        <v>191.55</v>
      </c>
      <c r="AE103" s="92">
        <f t="shared" si="32"/>
        <v>195.55</v>
      </c>
      <c r="AF103" s="110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49">
        <f t="shared" si="33"/>
        <v>0</v>
      </c>
      <c r="BD103" s="105">
        <v>178.67</v>
      </c>
      <c r="BE103" s="92">
        <f t="shared" si="34"/>
        <v>178.67</v>
      </c>
      <c r="BF103" s="92">
        <f t="shared" si="35"/>
        <v>195.55</v>
      </c>
      <c r="BG103" s="101">
        <f t="shared" si="36"/>
        <v>374.22</v>
      </c>
      <c r="BH103" s="102">
        <v>28</v>
      </c>
    </row>
    <row r="104" spans="1:61" ht="20.100000000000001" customHeight="1" x14ac:dyDescent="0.25">
      <c r="A104" s="187">
        <v>3845</v>
      </c>
      <c r="B104" s="224" t="s">
        <v>92</v>
      </c>
      <c r="C104" s="221" t="s">
        <v>93</v>
      </c>
      <c r="D104" s="50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110"/>
      <c r="AB104" s="111"/>
      <c r="AC104" s="49">
        <f t="shared" si="31"/>
        <v>0</v>
      </c>
      <c r="AD104" s="70">
        <v>200.05</v>
      </c>
      <c r="AE104" s="92">
        <f t="shared" si="32"/>
        <v>200.05</v>
      </c>
      <c r="AF104" s="110"/>
      <c r="AG104" s="51"/>
      <c r="AH104" s="51"/>
      <c r="AI104" s="51">
        <v>4</v>
      </c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49">
        <f t="shared" si="33"/>
        <v>4</v>
      </c>
      <c r="BD104" s="105">
        <v>173.23</v>
      </c>
      <c r="BE104" s="92">
        <f t="shared" si="34"/>
        <v>177.23</v>
      </c>
      <c r="BF104" s="92">
        <f t="shared" si="35"/>
        <v>200.05</v>
      </c>
      <c r="BG104" s="101">
        <f t="shared" si="36"/>
        <v>377.28</v>
      </c>
      <c r="BH104" s="102">
        <v>29</v>
      </c>
    </row>
    <row r="105" spans="1:61" ht="20.100000000000001" customHeight="1" x14ac:dyDescent="0.25">
      <c r="A105" s="187">
        <v>3845</v>
      </c>
      <c r="B105" s="210" t="s">
        <v>92</v>
      </c>
      <c r="C105" s="211" t="s">
        <v>93</v>
      </c>
      <c r="D105" s="64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148"/>
      <c r="AB105" s="149"/>
      <c r="AC105" s="49">
        <f t="shared" si="31"/>
        <v>0</v>
      </c>
      <c r="AD105" s="70">
        <v>198.71</v>
      </c>
      <c r="AE105" s="92">
        <f t="shared" si="32"/>
        <v>198.71</v>
      </c>
      <c r="AF105" s="110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49">
        <f t="shared" si="33"/>
        <v>0</v>
      </c>
      <c r="BD105" s="70">
        <v>180.43</v>
      </c>
      <c r="BE105" s="92">
        <f t="shared" si="34"/>
        <v>180.43</v>
      </c>
      <c r="BF105" s="92">
        <f t="shared" si="35"/>
        <v>198.71</v>
      </c>
      <c r="BG105" s="101">
        <f t="shared" si="36"/>
        <v>379.14</v>
      </c>
      <c r="BH105" s="102">
        <v>30</v>
      </c>
    </row>
    <row r="106" spans="1:61" ht="20.100000000000001" customHeight="1" x14ac:dyDescent="0.25">
      <c r="A106" s="222" t="s">
        <v>69</v>
      </c>
      <c r="B106" s="223" t="s">
        <v>185</v>
      </c>
      <c r="C106" s="213" t="s">
        <v>186</v>
      </c>
      <c r="D106" s="64"/>
      <c r="E106" s="65"/>
      <c r="F106" s="65"/>
      <c r="G106" s="65">
        <v>4</v>
      </c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148"/>
      <c r="AB106" s="149"/>
      <c r="AC106" s="49">
        <f t="shared" si="31"/>
        <v>4</v>
      </c>
      <c r="AD106" s="70">
        <v>229.01</v>
      </c>
      <c r="AE106" s="92">
        <f t="shared" si="32"/>
        <v>233.01</v>
      </c>
      <c r="AF106" s="110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>
        <v>4</v>
      </c>
      <c r="AT106" s="51"/>
      <c r="AU106" s="51"/>
      <c r="AV106" s="51"/>
      <c r="AW106" s="51"/>
      <c r="AX106" s="51"/>
      <c r="AY106" s="51"/>
      <c r="AZ106" s="51"/>
      <c r="BA106" s="51"/>
      <c r="BB106" s="51"/>
      <c r="BC106" s="49">
        <f t="shared" si="33"/>
        <v>4</v>
      </c>
      <c r="BD106" s="105">
        <v>205.52</v>
      </c>
      <c r="BE106" s="92">
        <f t="shared" si="34"/>
        <v>209.52</v>
      </c>
      <c r="BF106" s="92">
        <f t="shared" si="35"/>
        <v>233.01</v>
      </c>
      <c r="BG106" s="101">
        <f t="shared" si="36"/>
        <v>442.53</v>
      </c>
      <c r="BH106" s="102">
        <v>31</v>
      </c>
    </row>
    <row r="107" spans="1:61" ht="20.100000000000001" customHeight="1" x14ac:dyDescent="0.25">
      <c r="A107" s="187" t="s">
        <v>202</v>
      </c>
      <c r="B107" s="210" t="s">
        <v>185</v>
      </c>
      <c r="C107" s="211" t="s">
        <v>203</v>
      </c>
      <c r="D107" s="50"/>
      <c r="E107" s="51"/>
      <c r="F107" s="51">
        <v>4</v>
      </c>
      <c r="G107" s="51"/>
      <c r="H107" s="51"/>
      <c r="I107" s="245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>
        <v>4</v>
      </c>
      <c r="Z107" s="51"/>
      <c r="AA107" s="110"/>
      <c r="AB107" s="111"/>
      <c r="AC107" s="49">
        <f t="shared" si="31"/>
        <v>8</v>
      </c>
      <c r="AD107" s="70">
        <v>271.76</v>
      </c>
      <c r="AE107" s="92">
        <f t="shared" si="32"/>
        <v>279.76</v>
      </c>
      <c r="AF107" s="110"/>
      <c r="AG107" s="51">
        <v>4</v>
      </c>
      <c r="AH107" s="51">
        <v>4</v>
      </c>
      <c r="AI107" s="51"/>
      <c r="AJ107" s="51">
        <v>4</v>
      </c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>
        <v>4</v>
      </c>
      <c r="BA107" s="51"/>
      <c r="BB107" s="51"/>
      <c r="BC107" s="49">
        <f t="shared" si="33"/>
        <v>16</v>
      </c>
      <c r="BD107" s="105">
        <v>254.78</v>
      </c>
      <c r="BE107" s="92">
        <f t="shared" si="34"/>
        <v>270.77999999999997</v>
      </c>
      <c r="BF107" s="92">
        <f t="shared" si="35"/>
        <v>279.76</v>
      </c>
      <c r="BG107" s="101">
        <f t="shared" si="36"/>
        <v>550.54</v>
      </c>
      <c r="BH107" s="102">
        <v>32</v>
      </c>
    </row>
    <row r="108" spans="1:61" ht="20.100000000000001" customHeight="1" x14ac:dyDescent="0.25">
      <c r="A108" s="187" t="s">
        <v>60</v>
      </c>
      <c r="B108" s="210" t="s">
        <v>13</v>
      </c>
      <c r="C108" s="211" t="s">
        <v>11</v>
      </c>
      <c r="D108" s="64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148"/>
      <c r="AB108" s="149"/>
      <c r="AC108" s="49">
        <f t="shared" si="31"/>
        <v>0</v>
      </c>
      <c r="AD108" s="70">
        <v>116.81</v>
      </c>
      <c r="AE108" s="92">
        <f t="shared" si="32"/>
        <v>116.81</v>
      </c>
      <c r="AF108" s="110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49">
        <f t="shared" si="33"/>
        <v>0</v>
      </c>
      <c r="BD108" s="70">
        <v>555</v>
      </c>
      <c r="BE108" s="92">
        <f t="shared" si="34"/>
        <v>555</v>
      </c>
      <c r="BF108" s="92">
        <f t="shared" si="35"/>
        <v>116.81</v>
      </c>
      <c r="BG108" s="259" t="s">
        <v>250</v>
      </c>
      <c r="BH108" s="102">
        <v>33</v>
      </c>
    </row>
    <row r="109" spans="1:61" ht="20.100000000000001" customHeight="1" thickBot="1" x14ac:dyDescent="0.3">
      <c r="A109" s="226"/>
      <c r="B109" s="227"/>
      <c r="C109" s="228"/>
      <c r="D109" s="58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124"/>
      <c r="AB109" s="125"/>
      <c r="AC109" s="56">
        <f>SUM(D109:Z109)</f>
        <v>0</v>
      </c>
      <c r="AD109" s="71"/>
      <c r="AE109" s="117">
        <f>SUM(AC109:AD109)</f>
        <v>0</v>
      </c>
      <c r="AF109" s="126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6">
        <f>SUM(AF109:BB109)</f>
        <v>0</v>
      </c>
      <c r="BD109" s="71"/>
      <c r="BE109" s="117">
        <f>SUM(BC109:BD109)</f>
        <v>0</v>
      </c>
      <c r="BF109" s="117">
        <f>SUM(AE109)</f>
        <v>0</v>
      </c>
      <c r="BG109" s="118">
        <f>SUM(BE109:BF109)</f>
        <v>0</v>
      </c>
      <c r="BH109" s="119">
        <v>34</v>
      </c>
    </row>
    <row r="110" spans="1:61" ht="33" customHeight="1" thickTop="1" thickBot="1" x14ac:dyDescent="0.3">
      <c r="A110" s="4"/>
      <c r="B110" s="4"/>
      <c r="C110" s="16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3"/>
      <c r="AB110" s="128"/>
      <c r="AC110" s="129"/>
      <c r="AD110" s="129"/>
      <c r="AE110" s="130"/>
      <c r="AF110" s="123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9"/>
      <c r="BD110" s="129"/>
      <c r="BE110" s="130"/>
      <c r="BF110" s="130"/>
      <c r="BG110" s="131"/>
      <c r="BH110" s="132"/>
    </row>
    <row r="111" spans="1:61" s="21" customFormat="1" ht="22.5" customHeight="1" thickBot="1" x14ac:dyDescent="0.4">
      <c r="A111" s="22"/>
      <c r="B111" s="19" t="s">
        <v>223</v>
      </c>
      <c r="C111" s="23"/>
      <c r="D111" s="133" t="s">
        <v>2</v>
      </c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4"/>
      <c r="AB111" s="134"/>
      <c r="AC111" s="135"/>
      <c r="AD111" s="135"/>
      <c r="AE111" s="136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3"/>
      <c r="AZ111" s="133"/>
      <c r="BA111" s="133"/>
      <c r="BB111" s="133"/>
      <c r="BC111" s="135"/>
      <c r="BD111" s="135"/>
      <c r="BE111" s="136"/>
      <c r="BF111" s="136"/>
      <c r="BG111" s="137"/>
      <c r="BH111" s="138"/>
    </row>
    <row r="112" spans="1:61" ht="130.5" customHeight="1" thickBot="1" x14ac:dyDescent="0.3">
      <c r="A112" s="91" t="s">
        <v>104</v>
      </c>
      <c r="B112" s="91" t="s">
        <v>105</v>
      </c>
      <c r="C112" s="91" t="s">
        <v>0</v>
      </c>
      <c r="D112" s="83"/>
      <c r="E112" s="83">
        <v>1</v>
      </c>
      <c r="F112" s="83">
        <v>2</v>
      </c>
      <c r="G112" s="83">
        <v>3</v>
      </c>
      <c r="H112" s="83">
        <v>4</v>
      </c>
      <c r="I112" s="83">
        <v>5</v>
      </c>
      <c r="J112" s="83" t="s">
        <v>108</v>
      </c>
      <c r="K112" s="83" t="s">
        <v>117</v>
      </c>
      <c r="L112" s="83" t="s">
        <v>109</v>
      </c>
      <c r="M112" s="83" t="s">
        <v>110</v>
      </c>
      <c r="N112" s="83" t="s">
        <v>111</v>
      </c>
      <c r="O112" s="83">
        <v>7</v>
      </c>
      <c r="P112" s="83">
        <v>8</v>
      </c>
      <c r="Q112" s="83">
        <v>9</v>
      </c>
      <c r="R112" s="83" t="s">
        <v>112</v>
      </c>
      <c r="S112" s="83" t="s">
        <v>113</v>
      </c>
      <c r="T112" s="83" t="s">
        <v>114</v>
      </c>
      <c r="U112" s="83" t="s">
        <v>115</v>
      </c>
      <c r="V112" s="83" t="s">
        <v>116</v>
      </c>
      <c r="W112" s="83">
        <v>11</v>
      </c>
      <c r="X112" s="83">
        <v>12</v>
      </c>
      <c r="Y112" s="83">
        <v>13</v>
      </c>
      <c r="Z112" s="83"/>
      <c r="AA112" s="83" t="s">
        <v>0</v>
      </c>
      <c r="AB112" s="83" t="s">
        <v>1</v>
      </c>
      <c r="AC112" s="89" t="s">
        <v>97</v>
      </c>
      <c r="AD112" s="89" t="s">
        <v>101</v>
      </c>
      <c r="AE112" s="90" t="s">
        <v>102</v>
      </c>
      <c r="AF112" s="88"/>
      <c r="AG112" s="83">
        <v>1</v>
      </c>
      <c r="AH112" s="83">
        <v>2</v>
      </c>
      <c r="AI112" s="83">
        <v>3</v>
      </c>
      <c r="AJ112" s="83">
        <v>4</v>
      </c>
      <c r="AK112" s="83">
        <v>5</v>
      </c>
      <c r="AL112" s="83" t="s">
        <v>108</v>
      </c>
      <c r="AM112" s="83" t="s">
        <v>117</v>
      </c>
      <c r="AN112" s="83" t="s">
        <v>109</v>
      </c>
      <c r="AO112" s="83" t="s">
        <v>110</v>
      </c>
      <c r="AP112" s="83" t="s">
        <v>111</v>
      </c>
      <c r="AQ112" s="83">
        <v>7</v>
      </c>
      <c r="AR112" s="83">
        <v>8</v>
      </c>
      <c r="AS112" s="83">
        <v>9</v>
      </c>
      <c r="AT112" s="83" t="s">
        <v>112</v>
      </c>
      <c r="AU112" s="83" t="s">
        <v>113</v>
      </c>
      <c r="AV112" s="83" t="s">
        <v>114</v>
      </c>
      <c r="AW112" s="83" t="s">
        <v>115</v>
      </c>
      <c r="AX112" s="83" t="s">
        <v>116</v>
      </c>
      <c r="AY112" s="83">
        <v>11</v>
      </c>
      <c r="AZ112" s="83">
        <v>12</v>
      </c>
      <c r="BA112" s="83">
        <v>13</v>
      </c>
      <c r="BB112" s="83"/>
      <c r="BC112" s="84" t="s">
        <v>3</v>
      </c>
      <c r="BD112" s="84" t="s">
        <v>98</v>
      </c>
      <c r="BE112" s="85" t="s">
        <v>103</v>
      </c>
      <c r="BF112" s="85" t="s">
        <v>99</v>
      </c>
      <c r="BG112" s="86" t="s">
        <v>100</v>
      </c>
      <c r="BH112" s="87" t="s">
        <v>96</v>
      </c>
      <c r="BI112" s="6"/>
    </row>
    <row r="113" spans="1:61" s="6" customFormat="1" ht="18.75" customHeight="1" thickTop="1" x14ac:dyDescent="0.25">
      <c r="A113" s="206">
        <v>4638</v>
      </c>
      <c r="B113" s="207" t="s">
        <v>68</v>
      </c>
      <c r="C113" s="256" t="s">
        <v>26</v>
      </c>
      <c r="D113" s="44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>
        <v>4</v>
      </c>
      <c r="Z113" s="45"/>
      <c r="AA113" s="93"/>
      <c r="AB113" s="94"/>
      <c r="AC113" s="46">
        <f t="shared" ref="AC113:AC132" si="37">SUM(D113:Z113)</f>
        <v>4</v>
      </c>
      <c r="AD113" s="120">
        <v>127.1</v>
      </c>
      <c r="AE113" s="96">
        <f t="shared" ref="AE113:AE132" si="38">SUM(AC113:AD113)</f>
        <v>131.1</v>
      </c>
      <c r="AF113" s="93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6">
        <f t="shared" ref="BC113:BC132" si="39">SUM(AF113:BB113)</f>
        <v>0</v>
      </c>
      <c r="BD113" s="95">
        <v>122.08</v>
      </c>
      <c r="BE113" s="96">
        <f t="shared" ref="BE113:BE132" si="40">SUM(BC113:BD113)</f>
        <v>122.08</v>
      </c>
      <c r="BF113" s="96">
        <f t="shared" ref="BF113:BF132" si="41">SUM(AE113)</f>
        <v>131.1</v>
      </c>
      <c r="BG113" s="97">
        <f t="shared" ref="BG113:BG131" si="42">SUM(BE113:BF113)</f>
        <v>253.18</v>
      </c>
      <c r="BH113" s="98">
        <v>1</v>
      </c>
    </row>
    <row r="114" spans="1:61" s="6" customFormat="1" ht="18.75" customHeight="1" x14ac:dyDescent="0.25">
      <c r="A114" s="195">
        <v>4357</v>
      </c>
      <c r="B114" s="196" t="s">
        <v>40</v>
      </c>
      <c r="C114" s="189" t="s">
        <v>41</v>
      </c>
      <c r="D114" s="69"/>
      <c r="E114" s="63"/>
      <c r="F114" s="63"/>
      <c r="G114" s="63"/>
      <c r="H114" s="63">
        <v>4</v>
      </c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146"/>
      <c r="AB114" s="152"/>
      <c r="AC114" s="49">
        <f t="shared" si="37"/>
        <v>4</v>
      </c>
      <c r="AD114" s="105">
        <v>124.55</v>
      </c>
      <c r="AE114" s="92">
        <f t="shared" si="38"/>
        <v>128.55000000000001</v>
      </c>
      <c r="AF114" s="146"/>
      <c r="AG114" s="63"/>
      <c r="AH114" s="63">
        <v>4</v>
      </c>
      <c r="AI114" s="63"/>
      <c r="AJ114" s="63"/>
      <c r="AK114" s="63"/>
      <c r="AL114" s="63"/>
      <c r="AM114" s="63"/>
      <c r="AN114" s="63"/>
      <c r="AO114" s="63">
        <v>4</v>
      </c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49">
        <f t="shared" si="39"/>
        <v>8</v>
      </c>
      <c r="BD114" s="154">
        <v>125.51</v>
      </c>
      <c r="BE114" s="92">
        <f t="shared" si="40"/>
        <v>133.51</v>
      </c>
      <c r="BF114" s="92">
        <f t="shared" si="41"/>
        <v>128.55000000000001</v>
      </c>
      <c r="BG114" s="101">
        <f t="shared" si="42"/>
        <v>262.06</v>
      </c>
      <c r="BH114" s="153">
        <v>2</v>
      </c>
      <c r="BI114" s="17"/>
    </row>
    <row r="115" spans="1:61" s="6" customFormat="1" ht="18.75" customHeight="1" x14ac:dyDescent="0.25">
      <c r="A115" s="187" t="s">
        <v>67</v>
      </c>
      <c r="B115" s="210" t="s">
        <v>44</v>
      </c>
      <c r="C115" s="211" t="s">
        <v>30</v>
      </c>
      <c r="D115" s="69"/>
      <c r="E115" s="63"/>
      <c r="F115" s="63"/>
      <c r="G115" s="63">
        <v>4</v>
      </c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146"/>
      <c r="AB115" s="152"/>
      <c r="AC115" s="49">
        <f t="shared" si="37"/>
        <v>4</v>
      </c>
      <c r="AD115" s="70">
        <v>133.4</v>
      </c>
      <c r="AE115" s="92">
        <f t="shared" si="38"/>
        <v>137.4</v>
      </c>
      <c r="AF115" s="146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49">
        <f t="shared" si="39"/>
        <v>0</v>
      </c>
      <c r="BD115" s="154">
        <v>130.75</v>
      </c>
      <c r="BE115" s="112">
        <f t="shared" si="40"/>
        <v>130.75</v>
      </c>
      <c r="BF115" s="112">
        <f t="shared" si="41"/>
        <v>137.4</v>
      </c>
      <c r="BG115" s="114">
        <f t="shared" si="42"/>
        <v>268.14999999999998</v>
      </c>
      <c r="BH115" s="153">
        <v>3</v>
      </c>
      <c r="BI115" s="17"/>
    </row>
    <row r="116" spans="1:61" s="6" customFormat="1" ht="18.75" customHeight="1" x14ac:dyDescent="0.25">
      <c r="A116" s="255">
        <v>4169</v>
      </c>
      <c r="B116" s="224" t="s">
        <v>208</v>
      </c>
      <c r="C116" s="221" t="s">
        <v>209</v>
      </c>
      <c r="D116" s="60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>
        <v>4</v>
      </c>
      <c r="P116" s="61"/>
      <c r="Q116" s="61"/>
      <c r="R116" s="61"/>
      <c r="S116" s="61"/>
      <c r="T116" s="61"/>
      <c r="U116" s="61"/>
      <c r="V116" s="61"/>
      <c r="W116" s="61"/>
      <c r="X116" s="61"/>
      <c r="Y116" s="61">
        <v>4</v>
      </c>
      <c r="Z116" s="61"/>
      <c r="AA116" s="142"/>
      <c r="AB116" s="143"/>
      <c r="AC116" s="49">
        <f t="shared" si="37"/>
        <v>8</v>
      </c>
      <c r="AD116" s="70">
        <v>142.88</v>
      </c>
      <c r="AE116" s="92">
        <f t="shared" si="38"/>
        <v>150.88</v>
      </c>
      <c r="AF116" s="146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49">
        <f t="shared" si="39"/>
        <v>0</v>
      </c>
      <c r="BD116" s="144">
        <v>135.88999999999999</v>
      </c>
      <c r="BE116" s="92">
        <f t="shared" si="40"/>
        <v>135.88999999999999</v>
      </c>
      <c r="BF116" s="92">
        <f t="shared" si="41"/>
        <v>150.88</v>
      </c>
      <c r="BG116" s="101">
        <f t="shared" si="42"/>
        <v>286.77</v>
      </c>
      <c r="BH116" s="153">
        <v>4</v>
      </c>
    </row>
    <row r="117" spans="1:61" s="6" customFormat="1" ht="18.75" customHeight="1" x14ac:dyDescent="0.25">
      <c r="A117" s="187">
        <v>154</v>
      </c>
      <c r="B117" s="212" t="s">
        <v>218</v>
      </c>
      <c r="C117" s="189" t="s">
        <v>22</v>
      </c>
      <c r="D117" s="47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>
        <v>4</v>
      </c>
      <c r="S117" s="48"/>
      <c r="T117" s="48"/>
      <c r="U117" s="48"/>
      <c r="V117" s="48"/>
      <c r="W117" s="48"/>
      <c r="X117" s="48"/>
      <c r="Y117" s="48"/>
      <c r="Z117" s="48"/>
      <c r="AA117" s="103"/>
      <c r="AB117" s="104"/>
      <c r="AC117" s="49">
        <f t="shared" si="37"/>
        <v>4</v>
      </c>
      <c r="AD117" s="70">
        <v>146.12</v>
      </c>
      <c r="AE117" s="92">
        <f t="shared" si="38"/>
        <v>150.12</v>
      </c>
      <c r="AF117" s="103"/>
      <c r="AG117" s="48"/>
      <c r="AH117" s="48"/>
      <c r="AI117" s="48"/>
      <c r="AJ117" s="48"/>
      <c r="AK117" s="48">
        <v>4</v>
      </c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9">
        <f t="shared" si="39"/>
        <v>4</v>
      </c>
      <c r="BD117" s="105">
        <v>133.4</v>
      </c>
      <c r="BE117" s="92">
        <f t="shared" si="40"/>
        <v>137.4</v>
      </c>
      <c r="BF117" s="92">
        <f t="shared" si="41"/>
        <v>150.12</v>
      </c>
      <c r="BG117" s="101">
        <f t="shared" si="42"/>
        <v>287.52</v>
      </c>
      <c r="BH117" s="102">
        <v>5</v>
      </c>
    </row>
    <row r="118" spans="1:61" s="6" customFormat="1" ht="18.75" customHeight="1" x14ac:dyDescent="0.25">
      <c r="A118" s="187" t="s">
        <v>70</v>
      </c>
      <c r="B118" s="210" t="s">
        <v>71</v>
      </c>
      <c r="C118" s="211" t="s">
        <v>54</v>
      </c>
      <c r="D118" s="47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103"/>
      <c r="AB118" s="104"/>
      <c r="AC118" s="49">
        <f t="shared" si="37"/>
        <v>0</v>
      </c>
      <c r="AD118" s="70">
        <v>151.07</v>
      </c>
      <c r="AE118" s="92">
        <f t="shared" si="38"/>
        <v>151.07</v>
      </c>
      <c r="AF118" s="103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9">
        <f t="shared" si="39"/>
        <v>0</v>
      </c>
      <c r="BD118" s="105">
        <v>140.13999999999999</v>
      </c>
      <c r="BE118" s="92">
        <f t="shared" si="40"/>
        <v>140.13999999999999</v>
      </c>
      <c r="BF118" s="92">
        <f t="shared" si="41"/>
        <v>151.07</v>
      </c>
      <c r="BG118" s="101">
        <f t="shared" si="42"/>
        <v>291.20999999999998</v>
      </c>
      <c r="BH118" s="102">
        <v>6</v>
      </c>
    </row>
    <row r="119" spans="1:61" s="6" customFormat="1" ht="18.75" customHeight="1" x14ac:dyDescent="0.25">
      <c r="A119" s="187">
        <v>534</v>
      </c>
      <c r="B119" s="194" t="s">
        <v>43</v>
      </c>
      <c r="C119" s="189" t="s">
        <v>16</v>
      </c>
      <c r="D119" s="47"/>
      <c r="E119" s="48">
        <v>4</v>
      </c>
      <c r="F119" s="48"/>
      <c r="G119" s="48">
        <v>4</v>
      </c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>
        <v>4</v>
      </c>
      <c r="Z119" s="48"/>
      <c r="AA119" s="103"/>
      <c r="AB119" s="104"/>
      <c r="AC119" s="49">
        <f t="shared" si="37"/>
        <v>12</v>
      </c>
      <c r="AD119" s="70">
        <v>141.12</v>
      </c>
      <c r="AE119" s="92">
        <f t="shared" si="38"/>
        <v>153.12</v>
      </c>
      <c r="AF119" s="103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>
        <v>4</v>
      </c>
      <c r="AT119" s="48"/>
      <c r="AU119" s="48"/>
      <c r="AV119" s="48"/>
      <c r="AW119" s="48"/>
      <c r="AX119" s="48"/>
      <c r="AY119" s="48"/>
      <c r="AZ119" s="48"/>
      <c r="BA119" s="48">
        <v>4</v>
      </c>
      <c r="BB119" s="48"/>
      <c r="BC119" s="49">
        <f t="shared" si="39"/>
        <v>8</v>
      </c>
      <c r="BD119" s="105">
        <v>131.24</v>
      </c>
      <c r="BE119" s="92">
        <f t="shared" si="40"/>
        <v>139.24</v>
      </c>
      <c r="BF119" s="92">
        <f t="shared" si="41"/>
        <v>153.12</v>
      </c>
      <c r="BG119" s="101">
        <f t="shared" si="42"/>
        <v>292.36</v>
      </c>
      <c r="BH119" s="102">
        <v>7</v>
      </c>
    </row>
    <row r="120" spans="1:61" s="6" customFormat="1" ht="18.75" customHeight="1" x14ac:dyDescent="0.25">
      <c r="A120" s="187">
        <v>4020</v>
      </c>
      <c r="B120" s="194" t="s">
        <v>53</v>
      </c>
      <c r="C120" s="189" t="s">
        <v>30</v>
      </c>
      <c r="D120" s="57"/>
      <c r="E120" s="53"/>
      <c r="F120" s="53"/>
      <c r="G120" s="53"/>
      <c r="H120" s="53"/>
      <c r="I120" s="53">
        <v>4</v>
      </c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121"/>
      <c r="AB120" s="122"/>
      <c r="AC120" s="49">
        <f t="shared" si="37"/>
        <v>4</v>
      </c>
      <c r="AD120" s="70">
        <v>147.38</v>
      </c>
      <c r="AE120" s="92">
        <f t="shared" si="38"/>
        <v>151.38</v>
      </c>
      <c r="AF120" s="103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>
        <v>4</v>
      </c>
      <c r="AT120" s="48"/>
      <c r="AU120" s="48"/>
      <c r="AV120" s="48"/>
      <c r="AW120" s="48"/>
      <c r="AX120" s="48"/>
      <c r="AY120" s="48"/>
      <c r="AZ120" s="48"/>
      <c r="BA120" s="48"/>
      <c r="BB120" s="48"/>
      <c r="BC120" s="49">
        <f t="shared" si="39"/>
        <v>4</v>
      </c>
      <c r="BD120" s="70">
        <v>139.36000000000001</v>
      </c>
      <c r="BE120" s="92">
        <f t="shared" si="40"/>
        <v>143.36000000000001</v>
      </c>
      <c r="BF120" s="92">
        <f t="shared" si="41"/>
        <v>151.38</v>
      </c>
      <c r="BG120" s="101">
        <f t="shared" si="42"/>
        <v>294.74</v>
      </c>
      <c r="BH120" s="102">
        <v>8</v>
      </c>
    </row>
    <row r="121" spans="1:61" s="6" customFormat="1" ht="18.75" customHeight="1" x14ac:dyDescent="0.25">
      <c r="A121" s="187">
        <v>40</v>
      </c>
      <c r="B121" s="212" t="s">
        <v>14</v>
      </c>
      <c r="C121" s="189" t="s">
        <v>15</v>
      </c>
      <c r="D121" s="47"/>
      <c r="E121" s="48"/>
      <c r="F121" s="48"/>
      <c r="G121" s="48">
        <v>4</v>
      </c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>
        <v>4</v>
      </c>
      <c r="X121" s="48"/>
      <c r="Y121" s="48"/>
      <c r="Z121" s="48"/>
      <c r="AA121" s="103"/>
      <c r="AB121" s="104"/>
      <c r="AC121" s="49">
        <f t="shared" si="37"/>
        <v>8</v>
      </c>
      <c r="AD121" s="70">
        <v>144.22</v>
      </c>
      <c r="AE121" s="92">
        <f t="shared" si="38"/>
        <v>152.22</v>
      </c>
      <c r="AF121" s="103"/>
      <c r="AG121" s="48">
        <v>4</v>
      </c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9">
        <f t="shared" si="39"/>
        <v>4</v>
      </c>
      <c r="BD121" s="105">
        <v>138.54</v>
      </c>
      <c r="BE121" s="92">
        <f t="shared" si="40"/>
        <v>142.54</v>
      </c>
      <c r="BF121" s="92">
        <f t="shared" si="41"/>
        <v>152.22</v>
      </c>
      <c r="BG121" s="101">
        <f t="shared" si="42"/>
        <v>294.76</v>
      </c>
      <c r="BH121" s="102">
        <v>9</v>
      </c>
    </row>
    <row r="122" spans="1:61" s="6" customFormat="1" ht="18.75" customHeight="1" x14ac:dyDescent="0.25">
      <c r="A122" s="187">
        <v>1890</v>
      </c>
      <c r="B122" s="212" t="s">
        <v>220</v>
      </c>
      <c r="C122" s="189" t="s">
        <v>221</v>
      </c>
      <c r="D122" s="47"/>
      <c r="E122" s="48"/>
      <c r="F122" s="48"/>
      <c r="G122" s="48">
        <v>4</v>
      </c>
      <c r="H122" s="48"/>
      <c r="I122" s="48"/>
      <c r="J122" s="48"/>
      <c r="K122" s="48"/>
      <c r="L122" s="48"/>
      <c r="M122" s="48"/>
      <c r="N122" s="48"/>
      <c r="O122" s="48"/>
      <c r="P122" s="48"/>
      <c r="Q122" s="48">
        <v>4</v>
      </c>
      <c r="R122" s="48"/>
      <c r="S122" s="48"/>
      <c r="T122" s="48"/>
      <c r="U122" s="48"/>
      <c r="V122" s="48"/>
      <c r="W122" s="48"/>
      <c r="X122" s="48"/>
      <c r="Y122" s="48"/>
      <c r="Z122" s="48"/>
      <c r="AA122" s="103"/>
      <c r="AB122" s="104"/>
      <c r="AC122" s="49">
        <f t="shared" si="37"/>
        <v>8</v>
      </c>
      <c r="AD122" s="70">
        <v>143.72999999999999</v>
      </c>
      <c r="AE122" s="92">
        <f t="shared" si="38"/>
        <v>151.72999999999999</v>
      </c>
      <c r="AF122" s="103"/>
      <c r="AG122" s="48"/>
      <c r="AH122" s="48"/>
      <c r="AI122" s="48"/>
      <c r="AJ122" s="48"/>
      <c r="AK122" s="48">
        <v>4</v>
      </c>
      <c r="AL122" s="48"/>
      <c r="AM122" s="48"/>
      <c r="AN122" s="48"/>
      <c r="AO122" s="48"/>
      <c r="AP122" s="48"/>
      <c r="AQ122" s="48"/>
      <c r="AR122" s="48">
        <v>4</v>
      </c>
      <c r="AS122" s="48">
        <v>4</v>
      </c>
      <c r="AT122" s="48"/>
      <c r="AU122" s="48"/>
      <c r="AV122" s="48"/>
      <c r="AW122" s="48"/>
      <c r="AX122" s="48"/>
      <c r="AY122" s="48">
        <v>4</v>
      </c>
      <c r="AZ122" s="48"/>
      <c r="BA122" s="48"/>
      <c r="BB122" s="48"/>
      <c r="BC122" s="49">
        <f t="shared" si="39"/>
        <v>16</v>
      </c>
      <c r="BD122" s="105">
        <v>130.87</v>
      </c>
      <c r="BE122" s="92">
        <f t="shared" si="40"/>
        <v>146.87</v>
      </c>
      <c r="BF122" s="92">
        <f t="shared" si="41"/>
        <v>151.72999999999999</v>
      </c>
      <c r="BG122" s="101">
        <f t="shared" si="42"/>
        <v>298.60000000000002</v>
      </c>
      <c r="BH122" s="102">
        <v>10</v>
      </c>
    </row>
    <row r="123" spans="1:61" s="6" customFormat="1" ht="18.75" customHeight="1" x14ac:dyDescent="0.25">
      <c r="A123" s="187" t="s">
        <v>219</v>
      </c>
      <c r="B123" s="212" t="s">
        <v>75</v>
      </c>
      <c r="C123" s="189" t="s">
        <v>176</v>
      </c>
      <c r="D123" s="47"/>
      <c r="E123" s="48"/>
      <c r="F123" s="48"/>
      <c r="G123" s="48">
        <v>4</v>
      </c>
      <c r="H123" s="48"/>
      <c r="I123" s="48"/>
      <c r="J123" s="48"/>
      <c r="K123" s="48"/>
      <c r="L123" s="48"/>
      <c r="M123" s="48"/>
      <c r="N123" s="48"/>
      <c r="O123" s="48"/>
      <c r="P123" s="48"/>
      <c r="Q123" s="48">
        <v>4</v>
      </c>
      <c r="R123" s="48"/>
      <c r="S123" s="48"/>
      <c r="T123" s="48"/>
      <c r="U123" s="48"/>
      <c r="V123" s="48"/>
      <c r="W123" s="48">
        <v>4</v>
      </c>
      <c r="X123" s="48"/>
      <c r="Y123" s="48">
        <v>4</v>
      </c>
      <c r="Z123" s="48"/>
      <c r="AA123" s="103"/>
      <c r="AB123" s="104"/>
      <c r="AC123" s="49">
        <f t="shared" si="37"/>
        <v>16</v>
      </c>
      <c r="AD123" s="70">
        <v>144.32</v>
      </c>
      <c r="AE123" s="92">
        <f t="shared" si="38"/>
        <v>160.32</v>
      </c>
      <c r="AF123" s="103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9">
        <f t="shared" si="39"/>
        <v>0</v>
      </c>
      <c r="BD123" s="105">
        <v>139.72</v>
      </c>
      <c r="BE123" s="92">
        <f t="shared" si="40"/>
        <v>139.72</v>
      </c>
      <c r="BF123" s="92">
        <f t="shared" si="41"/>
        <v>160.32</v>
      </c>
      <c r="BG123" s="101">
        <f t="shared" si="42"/>
        <v>300.03999999999996</v>
      </c>
      <c r="BH123" s="102">
        <v>11</v>
      </c>
    </row>
    <row r="124" spans="1:61" s="6" customFormat="1" ht="18.75" customHeight="1" x14ac:dyDescent="0.25">
      <c r="A124" s="187" t="s">
        <v>60</v>
      </c>
      <c r="B124" s="194" t="s">
        <v>210</v>
      </c>
      <c r="C124" s="189" t="s">
        <v>211</v>
      </c>
      <c r="D124" s="47"/>
      <c r="E124" s="48"/>
      <c r="F124" s="48"/>
      <c r="G124" s="48"/>
      <c r="H124" s="48"/>
      <c r="I124" s="48">
        <v>4</v>
      </c>
      <c r="J124" s="48"/>
      <c r="K124" s="48"/>
      <c r="L124" s="48"/>
      <c r="M124" s="48"/>
      <c r="N124" s="48"/>
      <c r="O124" s="48"/>
      <c r="P124" s="48"/>
      <c r="Q124" s="48">
        <v>4</v>
      </c>
      <c r="R124" s="48"/>
      <c r="S124" s="48">
        <v>4</v>
      </c>
      <c r="T124" s="48"/>
      <c r="U124" s="48"/>
      <c r="V124" s="48"/>
      <c r="W124" s="48"/>
      <c r="X124" s="48"/>
      <c r="Y124" s="48"/>
      <c r="Z124" s="48"/>
      <c r="AA124" s="103"/>
      <c r="AB124" s="104"/>
      <c r="AC124" s="49">
        <f t="shared" si="37"/>
        <v>12</v>
      </c>
      <c r="AD124" s="70">
        <v>146.5</v>
      </c>
      <c r="AE124" s="92">
        <f t="shared" si="38"/>
        <v>158.5</v>
      </c>
      <c r="AF124" s="103"/>
      <c r="AG124" s="48"/>
      <c r="AH124" s="48"/>
      <c r="AI124" s="48">
        <v>4</v>
      </c>
      <c r="AJ124" s="48"/>
      <c r="AK124" s="48"/>
      <c r="AL124" s="48"/>
      <c r="AM124" s="48"/>
      <c r="AN124" s="48"/>
      <c r="AO124" s="48"/>
      <c r="AP124" s="48"/>
      <c r="AQ124" s="48"/>
      <c r="AR124" s="48">
        <v>4</v>
      </c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9">
        <f t="shared" si="39"/>
        <v>8</v>
      </c>
      <c r="BD124" s="70">
        <v>135.18</v>
      </c>
      <c r="BE124" s="92">
        <f t="shared" si="40"/>
        <v>143.18</v>
      </c>
      <c r="BF124" s="92">
        <f t="shared" si="41"/>
        <v>158.5</v>
      </c>
      <c r="BG124" s="101">
        <f t="shared" si="42"/>
        <v>301.68</v>
      </c>
      <c r="BH124" s="102">
        <v>12</v>
      </c>
    </row>
    <row r="125" spans="1:61" s="6" customFormat="1" ht="18.75" customHeight="1" x14ac:dyDescent="0.25">
      <c r="A125" s="187">
        <v>3845</v>
      </c>
      <c r="B125" s="210" t="s">
        <v>92</v>
      </c>
      <c r="C125" s="211" t="s">
        <v>93</v>
      </c>
      <c r="D125" s="47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>
        <v>4</v>
      </c>
      <c r="Y125" s="48"/>
      <c r="Z125" s="48"/>
      <c r="AA125" s="103"/>
      <c r="AB125" s="104"/>
      <c r="AC125" s="49">
        <f t="shared" si="37"/>
        <v>4</v>
      </c>
      <c r="AD125" s="70">
        <v>155.43</v>
      </c>
      <c r="AE125" s="92">
        <f t="shared" si="38"/>
        <v>159.43</v>
      </c>
      <c r="AF125" s="103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9">
        <f t="shared" si="39"/>
        <v>0</v>
      </c>
      <c r="BD125" s="105">
        <v>144.05000000000001</v>
      </c>
      <c r="BE125" s="92">
        <f t="shared" si="40"/>
        <v>144.05000000000001</v>
      </c>
      <c r="BF125" s="92">
        <f t="shared" si="41"/>
        <v>159.43</v>
      </c>
      <c r="BG125" s="101">
        <f t="shared" si="42"/>
        <v>303.48</v>
      </c>
      <c r="BH125" s="102">
        <v>13</v>
      </c>
    </row>
    <row r="126" spans="1:61" s="6" customFormat="1" ht="18.75" customHeight="1" x14ac:dyDescent="0.25">
      <c r="A126" s="187">
        <v>3765</v>
      </c>
      <c r="B126" s="194" t="s">
        <v>74</v>
      </c>
      <c r="C126" s="189" t="s">
        <v>58</v>
      </c>
      <c r="D126" s="47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103"/>
      <c r="AB126" s="104"/>
      <c r="AC126" s="49">
        <f t="shared" si="37"/>
        <v>0</v>
      </c>
      <c r="AD126" s="70">
        <v>164.98</v>
      </c>
      <c r="AE126" s="92">
        <f t="shared" si="38"/>
        <v>164.98</v>
      </c>
      <c r="AF126" s="103"/>
      <c r="AG126" s="48"/>
      <c r="AH126" s="48"/>
      <c r="AI126" s="48">
        <v>4</v>
      </c>
      <c r="AJ126" s="48"/>
      <c r="AK126" s="48">
        <v>4</v>
      </c>
      <c r="AL126" s="48"/>
      <c r="AM126" s="48"/>
      <c r="AN126" s="48"/>
      <c r="AO126" s="48">
        <v>4</v>
      </c>
      <c r="AP126" s="48"/>
      <c r="AQ126" s="48"/>
      <c r="AR126" s="48"/>
      <c r="AS126" s="48">
        <v>4</v>
      </c>
      <c r="AT126" s="48"/>
      <c r="AU126" s="48"/>
      <c r="AV126" s="48"/>
      <c r="AW126" s="48"/>
      <c r="AX126" s="48"/>
      <c r="AY126" s="48"/>
      <c r="AZ126" s="48"/>
      <c r="BA126" s="48"/>
      <c r="BB126" s="48"/>
      <c r="BC126" s="49">
        <f t="shared" si="39"/>
        <v>16</v>
      </c>
      <c r="BD126" s="105">
        <v>143.1</v>
      </c>
      <c r="BE126" s="92">
        <f t="shared" si="40"/>
        <v>159.1</v>
      </c>
      <c r="BF126" s="92">
        <f t="shared" si="41"/>
        <v>164.98</v>
      </c>
      <c r="BG126" s="101">
        <f t="shared" si="42"/>
        <v>324.08</v>
      </c>
      <c r="BH126" s="102">
        <v>14</v>
      </c>
    </row>
    <row r="127" spans="1:61" s="6" customFormat="1" ht="18.75" customHeight="1" x14ac:dyDescent="0.25">
      <c r="A127" s="187">
        <v>3845</v>
      </c>
      <c r="B127" s="210" t="s">
        <v>92</v>
      </c>
      <c r="C127" s="211" t="s">
        <v>93</v>
      </c>
      <c r="D127" s="47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103"/>
      <c r="AB127" s="104"/>
      <c r="AC127" s="49">
        <f t="shared" si="37"/>
        <v>0</v>
      </c>
      <c r="AD127" s="70">
        <v>164.71</v>
      </c>
      <c r="AE127" s="92">
        <f t="shared" si="38"/>
        <v>164.71</v>
      </c>
      <c r="AF127" s="103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9">
        <f t="shared" si="39"/>
        <v>0</v>
      </c>
      <c r="BD127" s="105">
        <v>161.5</v>
      </c>
      <c r="BE127" s="92">
        <f t="shared" si="40"/>
        <v>161.5</v>
      </c>
      <c r="BF127" s="92">
        <f t="shared" si="41"/>
        <v>164.71</v>
      </c>
      <c r="BG127" s="101">
        <f t="shared" si="42"/>
        <v>326.21000000000004</v>
      </c>
      <c r="BH127" s="102">
        <v>15</v>
      </c>
    </row>
    <row r="128" spans="1:61" s="6" customFormat="1" ht="18.75" customHeight="1" x14ac:dyDescent="0.25">
      <c r="A128" s="187">
        <v>4212</v>
      </c>
      <c r="B128" s="210" t="s">
        <v>38</v>
      </c>
      <c r="C128" s="211" t="s">
        <v>39</v>
      </c>
      <c r="D128" s="47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103"/>
      <c r="AB128" s="104"/>
      <c r="AC128" s="49">
        <f t="shared" si="37"/>
        <v>0</v>
      </c>
      <c r="AD128" s="70">
        <v>176.29</v>
      </c>
      <c r="AE128" s="92">
        <f t="shared" si="38"/>
        <v>176.29</v>
      </c>
      <c r="AF128" s="103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9">
        <f t="shared" si="39"/>
        <v>0</v>
      </c>
      <c r="BD128" s="105">
        <v>156.06</v>
      </c>
      <c r="BE128" s="92">
        <f t="shared" si="40"/>
        <v>156.06</v>
      </c>
      <c r="BF128" s="92">
        <f t="shared" si="41"/>
        <v>176.29</v>
      </c>
      <c r="BG128" s="101">
        <f t="shared" si="42"/>
        <v>332.35</v>
      </c>
      <c r="BH128" s="102">
        <v>16</v>
      </c>
    </row>
    <row r="129" spans="1:61" s="6" customFormat="1" ht="18.75" customHeight="1" x14ac:dyDescent="0.25">
      <c r="A129" s="209">
        <v>3915</v>
      </c>
      <c r="B129" s="210" t="s">
        <v>212</v>
      </c>
      <c r="C129" s="211" t="s">
        <v>93</v>
      </c>
      <c r="D129" s="47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103"/>
      <c r="AB129" s="104"/>
      <c r="AC129" s="49">
        <f t="shared" si="37"/>
        <v>0</v>
      </c>
      <c r="AD129" s="70">
        <v>169.84</v>
      </c>
      <c r="AE129" s="92">
        <f t="shared" si="38"/>
        <v>169.84</v>
      </c>
      <c r="AF129" s="103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9">
        <f t="shared" si="39"/>
        <v>0</v>
      </c>
      <c r="BD129" s="70">
        <v>164.99</v>
      </c>
      <c r="BE129" s="92">
        <f t="shared" si="40"/>
        <v>164.99</v>
      </c>
      <c r="BF129" s="92">
        <f t="shared" si="41"/>
        <v>169.84</v>
      </c>
      <c r="BG129" s="101">
        <f t="shared" si="42"/>
        <v>334.83000000000004</v>
      </c>
      <c r="BH129" s="102">
        <v>17</v>
      </c>
    </row>
    <row r="130" spans="1:61" s="6" customFormat="1" ht="18.75" customHeight="1" x14ac:dyDescent="0.25">
      <c r="A130" s="187">
        <v>28</v>
      </c>
      <c r="B130" s="210" t="s">
        <v>215</v>
      </c>
      <c r="C130" s="211" t="s">
        <v>209</v>
      </c>
      <c r="D130" s="47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103"/>
      <c r="AB130" s="104"/>
      <c r="AC130" s="49">
        <f t="shared" si="37"/>
        <v>0</v>
      </c>
      <c r="AD130" s="70">
        <v>197.01</v>
      </c>
      <c r="AE130" s="92">
        <f t="shared" si="38"/>
        <v>197.01</v>
      </c>
      <c r="AF130" s="103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9">
        <f t="shared" si="39"/>
        <v>0</v>
      </c>
      <c r="BD130" s="105">
        <v>187.71</v>
      </c>
      <c r="BE130" s="92">
        <f t="shared" si="40"/>
        <v>187.71</v>
      </c>
      <c r="BF130" s="92">
        <f t="shared" si="41"/>
        <v>197.01</v>
      </c>
      <c r="BG130" s="101">
        <f t="shared" si="42"/>
        <v>384.72</v>
      </c>
      <c r="BH130" s="102">
        <v>18</v>
      </c>
    </row>
    <row r="131" spans="1:61" s="6" customFormat="1" ht="18.75" customHeight="1" x14ac:dyDescent="0.25">
      <c r="A131" s="187" t="s">
        <v>56</v>
      </c>
      <c r="B131" s="194" t="s">
        <v>213</v>
      </c>
      <c r="C131" s="189" t="s">
        <v>214</v>
      </c>
      <c r="D131" s="47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103"/>
      <c r="AB131" s="104"/>
      <c r="AC131" s="49">
        <f t="shared" si="37"/>
        <v>0</v>
      </c>
      <c r="AD131" s="70">
        <v>213.58</v>
      </c>
      <c r="AE131" s="92">
        <f t="shared" si="38"/>
        <v>213.58</v>
      </c>
      <c r="AF131" s="103"/>
      <c r="AG131" s="48"/>
      <c r="AH131" s="48"/>
      <c r="AI131" s="48">
        <v>4</v>
      </c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>
        <v>4</v>
      </c>
      <c r="AX131" s="48"/>
      <c r="AY131" s="48"/>
      <c r="AZ131" s="48"/>
      <c r="BA131" s="48"/>
      <c r="BB131" s="48"/>
      <c r="BC131" s="49">
        <f t="shared" si="39"/>
        <v>8</v>
      </c>
      <c r="BD131" s="105">
        <v>210.4</v>
      </c>
      <c r="BE131" s="92">
        <f t="shared" si="40"/>
        <v>218.4</v>
      </c>
      <c r="BF131" s="92">
        <f t="shared" si="41"/>
        <v>213.58</v>
      </c>
      <c r="BG131" s="101">
        <f t="shared" si="42"/>
        <v>431.98</v>
      </c>
      <c r="BH131" s="102">
        <v>19</v>
      </c>
    </row>
    <row r="132" spans="1:61" s="6" customFormat="1" ht="18.75" customHeight="1" x14ac:dyDescent="0.25">
      <c r="A132" s="214">
        <v>485</v>
      </c>
      <c r="B132" s="215" t="s">
        <v>216</v>
      </c>
      <c r="C132" s="216" t="s">
        <v>217</v>
      </c>
      <c r="D132" s="50"/>
      <c r="E132" s="51"/>
      <c r="F132" s="51"/>
      <c r="G132" s="51">
        <v>4</v>
      </c>
      <c r="H132" s="51"/>
      <c r="I132" s="51"/>
      <c r="J132" s="51"/>
      <c r="K132" s="51"/>
      <c r="L132" s="51"/>
      <c r="M132" s="51"/>
      <c r="N132" s="51"/>
      <c r="O132" s="51"/>
      <c r="P132" s="51"/>
      <c r="Q132" s="51">
        <v>4</v>
      </c>
      <c r="R132" s="51"/>
      <c r="S132" s="51"/>
      <c r="T132" s="51"/>
      <c r="U132" s="51"/>
      <c r="V132" s="51"/>
      <c r="W132" s="51"/>
      <c r="X132" s="51"/>
      <c r="Y132" s="51">
        <v>4</v>
      </c>
      <c r="Z132" s="51"/>
      <c r="AA132" s="110"/>
      <c r="AB132" s="111"/>
      <c r="AC132" s="52">
        <f t="shared" si="37"/>
        <v>12</v>
      </c>
      <c r="AD132" s="113">
        <v>198.02</v>
      </c>
      <c r="AE132" s="112">
        <f t="shared" si="38"/>
        <v>210.02</v>
      </c>
      <c r="AF132" s="110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260" t="s">
        <v>249</v>
      </c>
      <c r="AW132" s="51"/>
      <c r="AX132" s="51"/>
      <c r="AY132" s="51">
        <v>4</v>
      </c>
      <c r="AZ132" s="51"/>
      <c r="BA132" s="51">
        <v>4</v>
      </c>
      <c r="BB132" s="51"/>
      <c r="BC132" s="52">
        <f t="shared" si="39"/>
        <v>8</v>
      </c>
      <c r="BD132" s="113">
        <v>555</v>
      </c>
      <c r="BE132" s="112">
        <f t="shared" si="40"/>
        <v>563</v>
      </c>
      <c r="BF132" s="112">
        <f t="shared" si="41"/>
        <v>210.02</v>
      </c>
      <c r="BG132" s="259" t="s">
        <v>250</v>
      </c>
      <c r="BH132" s="102">
        <v>21</v>
      </c>
    </row>
    <row r="133" spans="1:61" s="6" customFormat="1" ht="18.75" customHeight="1" thickBot="1" x14ac:dyDescent="0.3">
      <c r="A133" s="188"/>
      <c r="B133" s="217"/>
      <c r="C133" s="218"/>
      <c r="D133" s="54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126"/>
      <c r="AB133" s="141"/>
      <c r="AC133" s="56">
        <f>SUM(D133:Z133)</f>
        <v>0</v>
      </c>
      <c r="AD133" s="71"/>
      <c r="AE133" s="117">
        <f t="shared" ref="AE133" si="43">SUM(AC133:AD133)</f>
        <v>0</v>
      </c>
      <c r="AF133" s="126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6">
        <f>SUM(AF133:BB133)</f>
        <v>0</v>
      </c>
      <c r="BD133" s="155"/>
      <c r="BE133" s="117">
        <f t="shared" ref="BE133" si="44">SUM(BC133:BD133)</f>
        <v>0</v>
      </c>
      <c r="BF133" s="117">
        <f>SUM(AE133)</f>
        <v>0</v>
      </c>
      <c r="BG133" s="118">
        <f t="shared" ref="BG133" si="45">SUM(BE133:BF133)</f>
        <v>0</v>
      </c>
      <c r="BH133" s="119">
        <v>22</v>
      </c>
    </row>
    <row r="134" spans="1:61" ht="33.75" customHeight="1" thickTop="1" thickBot="1" x14ac:dyDescent="0.3">
      <c r="B134" s="11"/>
      <c r="C134" s="11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3"/>
      <c r="AB134" s="128"/>
      <c r="AC134" s="129"/>
      <c r="AD134" s="129"/>
      <c r="AE134" s="130"/>
      <c r="AF134" s="123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9"/>
      <c r="BD134" s="129"/>
      <c r="BE134" s="130"/>
      <c r="BF134" s="130"/>
      <c r="BG134" s="131"/>
      <c r="BH134" s="132"/>
    </row>
    <row r="135" spans="1:61" s="21" customFormat="1" ht="18.75" customHeight="1" thickBot="1" x14ac:dyDescent="0.4">
      <c r="A135" s="18"/>
      <c r="B135" s="19" t="s">
        <v>222</v>
      </c>
      <c r="C135" s="19"/>
      <c r="D135" s="133" t="s">
        <v>2</v>
      </c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4"/>
      <c r="AB135" s="134"/>
      <c r="AC135" s="135"/>
      <c r="AD135" s="135"/>
      <c r="AE135" s="136"/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133"/>
      <c r="AR135" s="133"/>
      <c r="AS135" s="133"/>
      <c r="AT135" s="133"/>
      <c r="AU135" s="133"/>
      <c r="AV135" s="133"/>
      <c r="AW135" s="133"/>
      <c r="AX135" s="133"/>
      <c r="AY135" s="133"/>
      <c r="AZ135" s="133"/>
      <c r="BA135" s="133"/>
      <c r="BB135" s="133"/>
      <c r="BC135" s="135"/>
      <c r="BD135" s="135"/>
      <c r="BE135" s="136"/>
      <c r="BF135" s="136"/>
      <c r="BG135" s="137"/>
      <c r="BH135" s="138"/>
    </row>
    <row r="136" spans="1:61" ht="130.5" customHeight="1" thickBot="1" x14ac:dyDescent="0.3">
      <c r="A136" s="91" t="s">
        <v>104</v>
      </c>
      <c r="B136" s="91" t="s">
        <v>105</v>
      </c>
      <c r="C136" s="91" t="s">
        <v>0</v>
      </c>
      <c r="D136" s="83"/>
      <c r="E136" s="83">
        <v>1</v>
      </c>
      <c r="F136" s="83">
        <v>2</v>
      </c>
      <c r="G136" s="83">
        <v>3</v>
      </c>
      <c r="H136" s="83">
        <v>4</v>
      </c>
      <c r="I136" s="83">
        <v>5</v>
      </c>
      <c r="J136" s="83" t="s">
        <v>108</v>
      </c>
      <c r="K136" s="83" t="s">
        <v>117</v>
      </c>
      <c r="L136" s="83" t="s">
        <v>109</v>
      </c>
      <c r="M136" s="83" t="s">
        <v>110</v>
      </c>
      <c r="N136" s="83" t="s">
        <v>111</v>
      </c>
      <c r="O136" s="83">
        <v>7</v>
      </c>
      <c r="P136" s="83">
        <v>8</v>
      </c>
      <c r="Q136" s="83">
        <v>9</v>
      </c>
      <c r="R136" s="83" t="s">
        <v>112</v>
      </c>
      <c r="S136" s="83" t="s">
        <v>113</v>
      </c>
      <c r="T136" s="83" t="s">
        <v>114</v>
      </c>
      <c r="U136" s="83" t="s">
        <v>115</v>
      </c>
      <c r="V136" s="83" t="s">
        <v>116</v>
      </c>
      <c r="W136" s="83">
        <v>11</v>
      </c>
      <c r="X136" s="83">
        <v>12</v>
      </c>
      <c r="Y136" s="83">
        <v>13</v>
      </c>
      <c r="Z136" s="83"/>
      <c r="AA136" s="83" t="s">
        <v>0</v>
      </c>
      <c r="AB136" s="83" t="s">
        <v>1</v>
      </c>
      <c r="AC136" s="89" t="s">
        <v>97</v>
      </c>
      <c r="AD136" s="89" t="s">
        <v>101</v>
      </c>
      <c r="AE136" s="90" t="s">
        <v>102</v>
      </c>
      <c r="AF136" s="88"/>
      <c r="AG136" s="83">
        <v>1</v>
      </c>
      <c r="AH136" s="83">
        <v>2</v>
      </c>
      <c r="AI136" s="83">
        <v>3</v>
      </c>
      <c r="AJ136" s="83">
        <v>4</v>
      </c>
      <c r="AK136" s="83">
        <v>5</v>
      </c>
      <c r="AL136" s="83" t="s">
        <v>108</v>
      </c>
      <c r="AM136" s="83" t="s">
        <v>117</v>
      </c>
      <c r="AN136" s="83" t="s">
        <v>109</v>
      </c>
      <c r="AO136" s="83" t="s">
        <v>110</v>
      </c>
      <c r="AP136" s="83" t="s">
        <v>111</v>
      </c>
      <c r="AQ136" s="83">
        <v>7</v>
      </c>
      <c r="AR136" s="83">
        <v>8</v>
      </c>
      <c r="AS136" s="83">
        <v>9</v>
      </c>
      <c r="AT136" s="83" t="s">
        <v>112</v>
      </c>
      <c r="AU136" s="83" t="s">
        <v>113</v>
      </c>
      <c r="AV136" s="83" t="s">
        <v>114</v>
      </c>
      <c r="AW136" s="83" t="s">
        <v>115</v>
      </c>
      <c r="AX136" s="83" t="s">
        <v>116</v>
      </c>
      <c r="AY136" s="83">
        <v>11</v>
      </c>
      <c r="AZ136" s="83">
        <v>12</v>
      </c>
      <c r="BA136" s="83">
        <v>13</v>
      </c>
      <c r="BB136" s="83"/>
      <c r="BC136" s="84" t="s">
        <v>3</v>
      </c>
      <c r="BD136" s="84" t="s">
        <v>98</v>
      </c>
      <c r="BE136" s="85" t="s">
        <v>103</v>
      </c>
      <c r="BF136" s="85" t="s">
        <v>99</v>
      </c>
      <c r="BG136" s="86" t="s">
        <v>100</v>
      </c>
      <c r="BH136" s="87" t="s">
        <v>96</v>
      </c>
      <c r="BI136" s="6"/>
    </row>
    <row r="137" spans="1:61" ht="18.75" customHeight="1" thickTop="1" x14ac:dyDescent="0.25">
      <c r="A137" s="244">
        <v>3915</v>
      </c>
      <c r="B137" s="207" t="s">
        <v>212</v>
      </c>
      <c r="C137" s="208" t="s">
        <v>93</v>
      </c>
      <c r="D137" s="67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>
        <v>4</v>
      </c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150"/>
      <c r="AB137" s="151"/>
      <c r="AC137" s="46">
        <f>SUM(D137:Z137)</f>
        <v>4</v>
      </c>
      <c r="AD137" s="120">
        <v>168.26</v>
      </c>
      <c r="AE137" s="96">
        <f>SUM(AC137:AD137)</f>
        <v>172.26</v>
      </c>
      <c r="AF137" s="150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>
        <v>4</v>
      </c>
      <c r="BB137" s="68"/>
      <c r="BC137" s="46">
        <f>SUM(AF137:BB137)</f>
        <v>4</v>
      </c>
      <c r="BD137" s="120">
        <v>174.39</v>
      </c>
      <c r="BE137" s="96">
        <f>SUM(BC137:BD137)</f>
        <v>178.39</v>
      </c>
      <c r="BF137" s="156">
        <f>SUM(AE137)</f>
        <v>172.26</v>
      </c>
      <c r="BG137" s="157">
        <f>SUM(BE137:BF137)</f>
        <v>350.65</v>
      </c>
      <c r="BH137" s="98">
        <v>1</v>
      </c>
      <c r="BI137" s="17"/>
    </row>
    <row r="138" spans="1:61" s="9" customFormat="1" ht="18.75" customHeight="1" x14ac:dyDescent="0.25">
      <c r="A138" s="187">
        <v>4212</v>
      </c>
      <c r="B138" s="210" t="s">
        <v>38</v>
      </c>
      <c r="C138" s="211" t="s">
        <v>39</v>
      </c>
      <c r="D138" s="64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6"/>
      <c r="R138" s="65"/>
      <c r="S138" s="65"/>
      <c r="T138" s="65"/>
      <c r="U138" s="65"/>
      <c r="V138" s="65"/>
      <c r="W138" s="65"/>
      <c r="X138" s="65"/>
      <c r="Y138" s="65"/>
      <c r="Z138" s="65"/>
      <c r="AA138" s="148"/>
      <c r="AB138" s="149"/>
      <c r="AC138" s="52">
        <f>SUM(D138:Z138)</f>
        <v>0</v>
      </c>
      <c r="AD138" s="52">
        <v>219.46</v>
      </c>
      <c r="AE138" s="158">
        <f>SUM(AC138:AD138)</f>
        <v>219.46</v>
      </c>
      <c r="AF138" s="148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>
        <v>4</v>
      </c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49">
        <f>SUM(AF138:BB138)</f>
        <v>4</v>
      </c>
      <c r="BD138" s="113">
        <v>227.35</v>
      </c>
      <c r="BE138" s="112">
        <f>SUM(BC138:BD138)</f>
        <v>231.35</v>
      </c>
      <c r="BF138" s="112">
        <f>SUM(AE138)</f>
        <v>219.46</v>
      </c>
      <c r="BG138" s="114">
        <f>SUM(BE138:BF138)</f>
        <v>450.81</v>
      </c>
      <c r="BH138" s="109">
        <v>2</v>
      </c>
      <c r="BI138" s="17"/>
    </row>
    <row r="139" spans="1:61" s="9" customFormat="1" ht="18.75" customHeight="1" x14ac:dyDescent="0.25">
      <c r="A139" s="187" t="s">
        <v>196</v>
      </c>
      <c r="B139" s="210" t="s">
        <v>226</v>
      </c>
      <c r="C139" s="211" t="s">
        <v>83</v>
      </c>
      <c r="D139" s="64"/>
      <c r="E139" s="65"/>
      <c r="F139" s="65"/>
      <c r="G139" s="65">
        <v>4</v>
      </c>
      <c r="H139" s="65"/>
      <c r="I139" s="65" t="s">
        <v>249</v>
      </c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>
        <v>4</v>
      </c>
      <c r="Z139" s="65"/>
      <c r="AA139" s="148"/>
      <c r="AB139" s="149"/>
      <c r="AC139" s="52">
        <f>SUM(D139:Z139)</f>
        <v>8</v>
      </c>
      <c r="AD139" s="52">
        <v>555</v>
      </c>
      <c r="AE139" s="158">
        <f>SUM(AC139:AD139)</f>
        <v>563</v>
      </c>
      <c r="AF139" s="148"/>
      <c r="AG139" s="65"/>
      <c r="AH139" s="65"/>
      <c r="AI139" s="65">
        <v>4</v>
      </c>
      <c r="AJ139" s="65"/>
      <c r="AK139" s="65"/>
      <c r="AL139" s="65"/>
      <c r="AM139" s="65"/>
      <c r="AN139" s="65"/>
      <c r="AO139" s="65"/>
      <c r="AP139" s="65"/>
      <c r="AQ139" s="65">
        <v>4</v>
      </c>
      <c r="AR139" s="65"/>
      <c r="AS139" s="65"/>
      <c r="AT139" s="65"/>
      <c r="AU139" s="65"/>
      <c r="AV139" s="65"/>
      <c r="AW139" s="65"/>
      <c r="AX139" s="65">
        <v>14</v>
      </c>
      <c r="AY139" s="65">
        <v>4</v>
      </c>
      <c r="AZ139" s="65"/>
      <c r="BA139" s="65"/>
      <c r="BB139" s="65"/>
      <c r="BC139" s="49">
        <f>SUM(AF139:BB139)</f>
        <v>26</v>
      </c>
      <c r="BD139" s="113">
        <v>167.43</v>
      </c>
      <c r="BE139" s="112">
        <f>SUM(BC139:BD139)</f>
        <v>193.43</v>
      </c>
      <c r="BF139" s="112">
        <f>SUM(AE139)</f>
        <v>563</v>
      </c>
      <c r="BG139" s="114">
        <f>SUM(BE139:BF139)</f>
        <v>756.43000000000006</v>
      </c>
      <c r="BH139" s="109">
        <v>3</v>
      </c>
      <c r="BI139" s="17"/>
    </row>
    <row r="140" spans="1:61" s="9" customFormat="1" ht="18.75" customHeight="1" thickBot="1" x14ac:dyDescent="0.3">
      <c r="A140" s="182"/>
      <c r="B140" s="183"/>
      <c r="C140" s="184"/>
      <c r="D140" s="58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124"/>
      <c r="AB140" s="125"/>
      <c r="AC140" s="56">
        <f t="shared" ref="AC140" si="46">SUM(D140:Z140)</f>
        <v>0</v>
      </c>
      <c r="AD140" s="56"/>
      <c r="AE140" s="159">
        <f t="shared" ref="AE140" si="47">SUM(AC140:AD140)</f>
        <v>0</v>
      </c>
      <c r="AF140" s="124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6">
        <f t="shared" ref="BC140" si="48">SUM(AF140:BB140)</f>
        <v>0</v>
      </c>
      <c r="BD140" s="71"/>
      <c r="BE140" s="117">
        <f t="shared" ref="BE140" si="49">SUM(BC140:BD140)</f>
        <v>0</v>
      </c>
      <c r="BF140" s="117">
        <f t="shared" ref="BF140" si="50">SUM(AE140)</f>
        <v>0</v>
      </c>
      <c r="BG140" s="118">
        <f t="shared" ref="BG140" si="51">SUM(BE140:BF140)</f>
        <v>0</v>
      </c>
      <c r="BH140" s="119">
        <v>6</v>
      </c>
      <c r="BI140" s="17"/>
    </row>
    <row r="141" spans="1:61" ht="33.75" customHeight="1" thickTop="1" thickBot="1" x14ac:dyDescent="0.3">
      <c r="B141" s="11"/>
      <c r="C141" s="11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3"/>
      <c r="AB141" s="128"/>
      <c r="AC141" s="129"/>
      <c r="AD141" s="129"/>
      <c r="AE141" s="130"/>
      <c r="AF141" s="123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9"/>
      <c r="BD141" s="129"/>
      <c r="BE141" s="130"/>
      <c r="BF141" s="130"/>
      <c r="BG141" s="131"/>
      <c r="BH141" s="132"/>
    </row>
    <row r="142" spans="1:61" s="21" customFormat="1" ht="27" customHeight="1" thickBot="1" x14ac:dyDescent="0.4">
      <c r="A142" s="18"/>
      <c r="B142" s="19" t="s">
        <v>252</v>
      </c>
      <c r="C142" s="19"/>
      <c r="D142" s="133" t="s">
        <v>2</v>
      </c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4"/>
      <c r="AB142" s="134"/>
      <c r="AC142" s="135"/>
      <c r="AD142" s="135"/>
      <c r="AE142" s="136"/>
      <c r="AF142" s="133"/>
      <c r="AG142" s="133"/>
      <c r="AH142" s="133"/>
      <c r="AI142" s="133"/>
      <c r="AJ142" s="133"/>
      <c r="AK142" s="133"/>
      <c r="AL142" s="133"/>
      <c r="AM142" s="133"/>
      <c r="AN142" s="133"/>
      <c r="AO142" s="133"/>
      <c r="AP142" s="133"/>
      <c r="AQ142" s="133"/>
      <c r="AR142" s="133"/>
      <c r="AS142" s="133"/>
      <c r="AT142" s="133"/>
      <c r="AU142" s="133"/>
      <c r="AV142" s="133"/>
      <c r="AW142" s="133"/>
      <c r="AX142" s="133"/>
      <c r="AY142" s="133"/>
      <c r="AZ142" s="133"/>
      <c r="BA142" s="133"/>
      <c r="BB142" s="133"/>
      <c r="BC142" s="135"/>
      <c r="BD142" s="135"/>
      <c r="BE142" s="136"/>
      <c r="BF142" s="136"/>
      <c r="BG142" s="137"/>
      <c r="BH142" s="138"/>
    </row>
    <row r="143" spans="1:61" ht="130.5" customHeight="1" thickBot="1" x14ac:dyDescent="0.3">
      <c r="A143" s="91" t="s">
        <v>104</v>
      </c>
      <c r="B143" s="91" t="s">
        <v>105</v>
      </c>
      <c r="C143" s="91" t="s">
        <v>0</v>
      </c>
      <c r="D143" s="83"/>
      <c r="E143" s="83">
        <v>1</v>
      </c>
      <c r="F143" s="83">
        <v>2</v>
      </c>
      <c r="G143" s="83">
        <v>3</v>
      </c>
      <c r="H143" s="83">
        <v>4</v>
      </c>
      <c r="I143" s="83">
        <v>5</v>
      </c>
      <c r="J143" s="83" t="s">
        <v>108</v>
      </c>
      <c r="K143" s="83" t="s">
        <v>117</v>
      </c>
      <c r="L143" s="83" t="s">
        <v>109</v>
      </c>
      <c r="M143" s="83" t="s">
        <v>110</v>
      </c>
      <c r="N143" s="83" t="s">
        <v>111</v>
      </c>
      <c r="O143" s="83">
        <v>7</v>
      </c>
      <c r="P143" s="83">
        <v>8</v>
      </c>
      <c r="Q143" s="83">
        <v>9</v>
      </c>
      <c r="R143" s="83" t="s">
        <v>112</v>
      </c>
      <c r="S143" s="83" t="s">
        <v>113</v>
      </c>
      <c r="T143" s="83" t="s">
        <v>114</v>
      </c>
      <c r="U143" s="83" t="s">
        <v>115</v>
      </c>
      <c r="V143" s="83" t="s">
        <v>116</v>
      </c>
      <c r="W143" s="83">
        <v>11</v>
      </c>
      <c r="X143" s="83">
        <v>12</v>
      </c>
      <c r="Y143" s="83">
        <v>13</v>
      </c>
      <c r="Z143" s="83"/>
      <c r="AA143" s="83" t="s">
        <v>0</v>
      </c>
      <c r="AB143" s="83" t="s">
        <v>1</v>
      </c>
      <c r="AC143" s="89" t="s">
        <v>97</v>
      </c>
      <c r="AD143" s="89" t="s">
        <v>101</v>
      </c>
      <c r="AE143" s="90" t="s">
        <v>102</v>
      </c>
      <c r="AF143" s="88"/>
      <c r="AG143" s="83">
        <v>1</v>
      </c>
      <c r="AH143" s="83">
        <v>2</v>
      </c>
      <c r="AI143" s="83">
        <v>3</v>
      </c>
      <c r="AJ143" s="83">
        <v>4</v>
      </c>
      <c r="AK143" s="83">
        <v>5</v>
      </c>
      <c r="AL143" s="83" t="s">
        <v>108</v>
      </c>
      <c r="AM143" s="83" t="s">
        <v>117</v>
      </c>
      <c r="AN143" s="83" t="s">
        <v>109</v>
      </c>
      <c r="AO143" s="83" t="s">
        <v>110</v>
      </c>
      <c r="AP143" s="83" t="s">
        <v>111</v>
      </c>
      <c r="AQ143" s="83">
        <v>7</v>
      </c>
      <c r="AR143" s="83">
        <v>8</v>
      </c>
      <c r="AS143" s="83">
        <v>9</v>
      </c>
      <c r="AT143" s="83" t="s">
        <v>112</v>
      </c>
      <c r="AU143" s="83" t="s">
        <v>113</v>
      </c>
      <c r="AV143" s="83" t="s">
        <v>114</v>
      </c>
      <c r="AW143" s="83" t="s">
        <v>115</v>
      </c>
      <c r="AX143" s="83" t="s">
        <v>116</v>
      </c>
      <c r="AY143" s="83">
        <v>11</v>
      </c>
      <c r="AZ143" s="83">
        <v>12</v>
      </c>
      <c r="BA143" s="83">
        <v>13</v>
      </c>
      <c r="BB143" s="83"/>
      <c r="BC143" s="84" t="s">
        <v>3</v>
      </c>
      <c r="BD143" s="84" t="s">
        <v>98</v>
      </c>
      <c r="BE143" s="85" t="s">
        <v>103</v>
      </c>
      <c r="BF143" s="85" t="s">
        <v>99</v>
      </c>
      <c r="BG143" s="139" t="s">
        <v>100</v>
      </c>
      <c r="BH143" s="140" t="s">
        <v>96</v>
      </c>
      <c r="BI143" s="6"/>
    </row>
    <row r="144" spans="1:61" ht="19.5" customHeight="1" thickTop="1" x14ac:dyDescent="0.25">
      <c r="A144" s="257">
        <v>4571</v>
      </c>
      <c r="B144" s="199" t="s">
        <v>229</v>
      </c>
      <c r="C144" s="200" t="s">
        <v>25</v>
      </c>
      <c r="D144" s="72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160"/>
      <c r="AB144" s="161"/>
      <c r="AC144" s="74">
        <f>SUM(D144:Z144)</f>
        <v>0</v>
      </c>
      <c r="AD144" s="162">
        <v>141.66</v>
      </c>
      <c r="AE144" s="163">
        <f>SUM(AC144:AD144)</f>
        <v>141.66</v>
      </c>
      <c r="AF144" s="160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4">
        <f>SUM(AF144:BB144)</f>
        <v>0</v>
      </c>
      <c r="BD144" s="162">
        <v>136.25</v>
      </c>
      <c r="BE144" s="163">
        <f>SUM(BC144:BD144)</f>
        <v>136.25</v>
      </c>
      <c r="BF144" s="163">
        <f>SUM(AE144)</f>
        <v>141.66</v>
      </c>
      <c r="BG144" s="164">
        <f>SUM(BE144:BF144)</f>
        <v>277.90999999999997</v>
      </c>
      <c r="BH144" s="165">
        <v>1</v>
      </c>
      <c r="BI144" s="17"/>
    </row>
    <row r="145" spans="1:62" ht="18.75" customHeight="1" x14ac:dyDescent="0.25">
      <c r="A145" s="204" t="s">
        <v>234</v>
      </c>
      <c r="B145" s="201" t="s">
        <v>235</v>
      </c>
      <c r="C145" s="203" t="s">
        <v>236</v>
      </c>
      <c r="D145" s="75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166"/>
      <c r="AB145" s="167"/>
      <c r="AC145" s="77">
        <f>SUM(D145:Z145)</f>
        <v>0</v>
      </c>
      <c r="AD145" s="168">
        <v>149.30000000000001</v>
      </c>
      <c r="AE145" s="169">
        <f>SUM(AC145:AD145)</f>
        <v>149.30000000000001</v>
      </c>
      <c r="AF145" s="16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7">
        <f>SUM(AF145:BB145)</f>
        <v>0</v>
      </c>
      <c r="BD145" s="168">
        <v>132.91999999999999</v>
      </c>
      <c r="BE145" s="169">
        <f>SUM(BC145:BD145)</f>
        <v>132.91999999999999</v>
      </c>
      <c r="BF145" s="169">
        <f>SUM(AE145)</f>
        <v>149.30000000000001</v>
      </c>
      <c r="BG145" s="170">
        <f>SUM(BE145:BF145)</f>
        <v>282.22000000000003</v>
      </c>
      <c r="BH145" s="171">
        <v>2</v>
      </c>
      <c r="BI145" s="17"/>
    </row>
    <row r="146" spans="1:62" ht="19.5" customHeight="1" x14ac:dyDescent="0.25">
      <c r="A146" s="204" t="s">
        <v>230</v>
      </c>
      <c r="B146" s="201" t="s">
        <v>231</v>
      </c>
      <c r="C146" s="203" t="s">
        <v>10</v>
      </c>
      <c r="D146" s="75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166"/>
      <c r="AB146" s="167"/>
      <c r="AC146" s="77">
        <f>SUM(D146:Z146)</f>
        <v>0</v>
      </c>
      <c r="AD146" s="168">
        <v>157.57</v>
      </c>
      <c r="AE146" s="169">
        <f>SUM(AC146:AD146)</f>
        <v>157.57</v>
      </c>
      <c r="AF146" s="16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>
        <v>4</v>
      </c>
      <c r="AT146" s="76"/>
      <c r="AU146" s="76"/>
      <c r="AV146" s="76"/>
      <c r="AW146" s="76">
        <v>4</v>
      </c>
      <c r="AX146" s="76"/>
      <c r="AY146" s="76"/>
      <c r="AZ146" s="76"/>
      <c r="BA146" s="76"/>
      <c r="BB146" s="76"/>
      <c r="BC146" s="77">
        <f>SUM(AF146:BB146)</f>
        <v>8</v>
      </c>
      <c r="BD146" s="168">
        <v>150.26</v>
      </c>
      <c r="BE146" s="169">
        <f>SUM(BC146:BD146)</f>
        <v>158.26</v>
      </c>
      <c r="BF146" s="169">
        <f>SUM(AE146)</f>
        <v>157.57</v>
      </c>
      <c r="BG146" s="170">
        <f>SUM(BE146:BF146)</f>
        <v>315.83</v>
      </c>
      <c r="BH146" s="171">
        <v>3</v>
      </c>
      <c r="BI146" s="17"/>
    </row>
    <row r="147" spans="1:62" ht="19.5" customHeight="1" x14ac:dyDescent="0.25">
      <c r="A147" s="204" t="s">
        <v>227</v>
      </c>
      <c r="B147" s="201" t="s">
        <v>228</v>
      </c>
      <c r="C147" s="202" t="s">
        <v>35</v>
      </c>
      <c r="D147" s="75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>
        <v>4</v>
      </c>
      <c r="Z147" s="76"/>
      <c r="AA147" s="166"/>
      <c r="AB147" s="167"/>
      <c r="AC147" s="77">
        <f>SUM(D147:Z147)</f>
        <v>4</v>
      </c>
      <c r="AD147" s="168">
        <v>167.19</v>
      </c>
      <c r="AE147" s="172">
        <f>SUM(AC147:AD147)</f>
        <v>171.19</v>
      </c>
      <c r="AF147" s="16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7">
        <f>SUM(AF147:BB147)</f>
        <v>0</v>
      </c>
      <c r="BD147" s="168">
        <v>154.16</v>
      </c>
      <c r="BE147" s="169">
        <f>SUM(BC147:BD147)</f>
        <v>154.16</v>
      </c>
      <c r="BF147" s="169">
        <f>SUM(AE147)</f>
        <v>171.19</v>
      </c>
      <c r="BG147" s="170">
        <f>SUM(BE147:BF147)</f>
        <v>325.35000000000002</v>
      </c>
      <c r="BH147" s="171">
        <v>4</v>
      </c>
      <c r="BI147" s="17"/>
    </row>
    <row r="148" spans="1:62" ht="19.5" customHeight="1" x14ac:dyDescent="0.25">
      <c r="A148" s="204" t="s">
        <v>84</v>
      </c>
      <c r="B148" s="201" t="s">
        <v>237</v>
      </c>
      <c r="C148" s="203" t="s">
        <v>10</v>
      </c>
      <c r="D148" s="75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166"/>
      <c r="AB148" s="167"/>
      <c r="AC148" s="77">
        <f>SUM(D148:Z148)</f>
        <v>0</v>
      </c>
      <c r="AD148" s="168">
        <v>201.32</v>
      </c>
      <c r="AE148" s="169">
        <f>SUM(AC148:AD148)</f>
        <v>201.32</v>
      </c>
      <c r="AF148" s="16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>
        <v>4</v>
      </c>
      <c r="AV148" s="76"/>
      <c r="AW148" s="76"/>
      <c r="AX148" s="76"/>
      <c r="AY148" s="76"/>
      <c r="AZ148" s="76"/>
      <c r="BA148" s="76"/>
      <c r="BB148" s="76"/>
      <c r="BC148" s="77">
        <f>SUM(AF148:BB148)</f>
        <v>4</v>
      </c>
      <c r="BD148" s="168">
        <v>178.41</v>
      </c>
      <c r="BE148" s="169">
        <f>SUM(BC148:BD148)</f>
        <v>182.41</v>
      </c>
      <c r="BF148" s="169">
        <f>SUM(AE148)</f>
        <v>201.32</v>
      </c>
      <c r="BG148" s="170">
        <f>SUM(BE148:BF148)</f>
        <v>383.73</v>
      </c>
      <c r="BH148" s="171">
        <v>6</v>
      </c>
      <c r="BI148" s="17"/>
    </row>
    <row r="149" spans="1:62" ht="19.5" customHeight="1" x14ac:dyDescent="0.25">
      <c r="A149" s="204" t="s">
        <v>232</v>
      </c>
      <c r="B149" s="201" t="s">
        <v>233</v>
      </c>
      <c r="C149" s="203" t="s">
        <v>10</v>
      </c>
      <c r="D149" s="75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 t="s">
        <v>249</v>
      </c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166"/>
      <c r="AB149" s="167"/>
      <c r="AC149" s="77">
        <f>SUM(D149:Z149)</f>
        <v>0</v>
      </c>
      <c r="AD149" s="168">
        <v>555</v>
      </c>
      <c r="AE149" s="169">
        <f>SUM(AC149:AD149)</f>
        <v>555</v>
      </c>
      <c r="AF149" s="166"/>
      <c r="AG149" s="76"/>
      <c r="AH149" s="76"/>
      <c r="AI149" s="76">
        <v>4</v>
      </c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  <c r="AV149" s="76"/>
      <c r="AW149" s="76"/>
      <c r="AX149" s="76"/>
      <c r="AY149" s="76"/>
      <c r="AZ149" s="76"/>
      <c r="BA149" s="76"/>
      <c r="BB149" s="76"/>
      <c r="BC149" s="77">
        <f>SUM(AF149:BB149)</f>
        <v>4</v>
      </c>
      <c r="BD149" s="168">
        <v>158.75</v>
      </c>
      <c r="BE149" s="169">
        <f>SUM(BC149:BD149)</f>
        <v>162.75</v>
      </c>
      <c r="BF149" s="169">
        <f>SUM(AE149)</f>
        <v>555</v>
      </c>
      <c r="BG149" s="170">
        <f>SUM(BE149:BF149)</f>
        <v>717.75</v>
      </c>
      <c r="BH149" s="171">
        <v>7</v>
      </c>
      <c r="BI149" s="17"/>
    </row>
    <row r="150" spans="1:62" ht="19.5" customHeight="1" thickBot="1" x14ac:dyDescent="0.3">
      <c r="A150" s="181"/>
      <c r="B150" s="185"/>
      <c r="C150" s="186"/>
      <c r="D150" s="78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173"/>
      <c r="AB150" s="174"/>
      <c r="AC150" s="80">
        <f t="shared" ref="AC150" si="52">SUM(D150:Z150)</f>
        <v>0</v>
      </c>
      <c r="AD150" s="175"/>
      <c r="AE150" s="176">
        <f>SUM(AC150:AD150)</f>
        <v>0</v>
      </c>
      <c r="AF150" s="177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2">
        <f t="shared" ref="BC150" si="53">SUM(AF150:BB150)</f>
        <v>0</v>
      </c>
      <c r="BD150" s="175"/>
      <c r="BE150" s="178">
        <f>SUM(BC150:BD150)</f>
        <v>0</v>
      </c>
      <c r="BF150" s="178">
        <f t="shared" ref="BF150" si="54">SUM(AE150)</f>
        <v>0</v>
      </c>
      <c r="BG150" s="179">
        <f>SUM(BE150:BF150)</f>
        <v>0</v>
      </c>
      <c r="BH150" s="180">
        <v>11</v>
      </c>
      <c r="BI150" s="17"/>
    </row>
    <row r="151" spans="1:62" ht="20.100000000000001" customHeight="1" thickTop="1" x14ac:dyDescent="0.25">
      <c r="B151" s="11"/>
      <c r="C151" s="11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C151" s="34"/>
      <c r="AD151" s="34"/>
      <c r="AE151" s="33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34"/>
      <c r="BD151" s="34"/>
      <c r="BE151" s="33"/>
      <c r="BF151" s="33"/>
      <c r="BG151" s="38"/>
    </row>
    <row r="152" spans="1:62" ht="20.100000000000001" customHeight="1" thickBot="1" x14ac:dyDescent="0.3">
      <c r="A152" s="6"/>
      <c r="B152" s="13"/>
      <c r="C152" s="13"/>
      <c r="D152" s="14"/>
      <c r="E152" s="14"/>
      <c r="H152" s="14"/>
      <c r="I152" s="14"/>
      <c r="J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32"/>
      <c r="AD152" s="32"/>
      <c r="AE152" s="29"/>
      <c r="AF152" s="6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32"/>
      <c r="BD152" s="32"/>
      <c r="BE152" s="29"/>
      <c r="BF152" s="29"/>
      <c r="BG152" s="37"/>
      <c r="BH152" s="41"/>
    </row>
    <row r="153" spans="1:62" ht="27" customHeight="1" thickBot="1" x14ac:dyDescent="0.4">
      <c r="A153" s="18"/>
      <c r="B153" s="19" t="s">
        <v>251</v>
      </c>
      <c r="C153" s="19"/>
      <c r="D153" s="133" t="s">
        <v>2</v>
      </c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  <c r="AA153" s="134"/>
      <c r="AB153" s="134"/>
      <c r="AC153" s="135"/>
      <c r="AD153" s="135"/>
      <c r="AE153" s="136"/>
      <c r="AF153" s="133"/>
      <c r="AG153" s="133"/>
      <c r="AH153" s="133"/>
      <c r="AI153" s="133"/>
      <c r="AJ153" s="133"/>
      <c r="AK153" s="133"/>
      <c r="AL153" s="133"/>
      <c r="AM153" s="133"/>
      <c r="AN153" s="133"/>
      <c r="AO153" s="133"/>
      <c r="AP153" s="133"/>
      <c r="AQ153" s="133"/>
      <c r="AR153" s="133"/>
      <c r="AS153" s="133"/>
      <c r="AT153" s="133"/>
      <c r="AU153" s="133"/>
      <c r="AV153" s="133"/>
      <c r="AW153" s="133"/>
      <c r="AX153" s="133"/>
      <c r="AY153" s="133"/>
      <c r="AZ153" s="133"/>
      <c r="BA153" s="133"/>
      <c r="BB153" s="133"/>
      <c r="BC153" s="135"/>
      <c r="BD153" s="135"/>
      <c r="BE153" s="136"/>
      <c r="BF153" s="136"/>
      <c r="BG153" s="137"/>
      <c r="BH153" s="138"/>
      <c r="BI153" s="21"/>
      <c r="BJ153" s="21"/>
    </row>
    <row r="154" spans="1:62" ht="131.25" customHeight="1" thickBot="1" x14ac:dyDescent="0.3">
      <c r="A154" s="91" t="s">
        <v>104</v>
      </c>
      <c r="B154" s="91" t="s">
        <v>105</v>
      </c>
      <c r="C154" s="91" t="s">
        <v>0</v>
      </c>
      <c r="D154" s="83"/>
      <c r="E154" s="83">
        <v>1</v>
      </c>
      <c r="F154" s="83">
        <v>2</v>
      </c>
      <c r="G154" s="83">
        <v>3</v>
      </c>
      <c r="H154" s="83">
        <v>4</v>
      </c>
      <c r="I154" s="83">
        <v>5</v>
      </c>
      <c r="J154" s="83" t="s">
        <v>108</v>
      </c>
      <c r="K154" s="83" t="s">
        <v>117</v>
      </c>
      <c r="L154" s="83" t="s">
        <v>109</v>
      </c>
      <c r="M154" s="83" t="s">
        <v>110</v>
      </c>
      <c r="N154" s="83" t="s">
        <v>111</v>
      </c>
      <c r="O154" s="83">
        <v>7</v>
      </c>
      <c r="P154" s="83">
        <v>8</v>
      </c>
      <c r="Q154" s="83">
        <v>9</v>
      </c>
      <c r="R154" s="83" t="s">
        <v>112</v>
      </c>
      <c r="S154" s="83" t="s">
        <v>113</v>
      </c>
      <c r="T154" s="83" t="s">
        <v>114</v>
      </c>
      <c r="U154" s="83" t="s">
        <v>115</v>
      </c>
      <c r="V154" s="83" t="s">
        <v>116</v>
      </c>
      <c r="W154" s="83">
        <v>11</v>
      </c>
      <c r="X154" s="83">
        <v>12</v>
      </c>
      <c r="Y154" s="83">
        <v>13</v>
      </c>
      <c r="Z154" s="83"/>
      <c r="AA154" s="83" t="s">
        <v>0</v>
      </c>
      <c r="AB154" s="83" t="s">
        <v>1</v>
      </c>
      <c r="AC154" s="89" t="s">
        <v>97</v>
      </c>
      <c r="AD154" s="89" t="s">
        <v>101</v>
      </c>
      <c r="AE154" s="90" t="s">
        <v>102</v>
      </c>
      <c r="AF154" s="88"/>
      <c r="AG154" s="83">
        <v>1</v>
      </c>
      <c r="AH154" s="83">
        <v>2</v>
      </c>
      <c r="AI154" s="83">
        <v>3</v>
      </c>
      <c r="AJ154" s="83">
        <v>4</v>
      </c>
      <c r="AK154" s="83">
        <v>5</v>
      </c>
      <c r="AL154" s="83" t="s">
        <v>108</v>
      </c>
      <c r="AM154" s="83" t="s">
        <v>117</v>
      </c>
      <c r="AN154" s="83" t="s">
        <v>109</v>
      </c>
      <c r="AO154" s="83" t="s">
        <v>110</v>
      </c>
      <c r="AP154" s="83" t="s">
        <v>111</v>
      </c>
      <c r="AQ154" s="83">
        <v>7</v>
      </c>
      <c r="AR154" s="83">
        <v>8</v>
      </c>
      <c r="AS154" s="83">
        <v>9</v>
      </c>
      <c r="AT154" s="83" t="s">
        <v>112</v>
      </c>
      <c r="AU154" s="83" t="s">
        <v>113</v>
      </c>
      <c r="AV154" s="83" t="s">
        <v>114</v>
      </c>
      <c r="AW154" s="83" t="s">
        <v>115</v>
      </c>
      <c r="AX154" s="83" t="s">
        <v>116</v>
      </c>
      <c r="AY154" s="83">
        <v>11</v>
      </c>
      <c r="AZ154" s="83">
        <v>12</v>
      </c>
      <c r="BA154" s="83">
        <v>13</v>
      </c>
      <c r="BB154" s="83"/>
      <c r="BC154" s="84" t="s">
        <v>3</v>
      </c>
      <c r="BD154" s="84" t="s">
        <v>98</v>
      </c>
      <c r="BE154" s="85" t="s">
        <v>103</v>
      </c>
      <c r="BF154" s="85" t="s">
        <v>99</v>
      </c>
      <c r="BG154" s="139" t="s">
        <v>100</v>
      </c>
      <c r="BH154" s="140" t="s">
        <v>96</v>
      </c>
      <c r="BI154" s="6"/>
    </row>
    <row r="155" spans="1:62" ht="19.5" customHeight="1" thickTop="1" x14ac:dyDescent="0.25">
      <c r="A155" s="204" t="s">
        <v>240</v>
      </c>
      <c r="B155" s="198" t="s">
        <v>241</v>
      </c>
      <c r="C155" s="203" t="s">
        <v>242</v>
      </c>
      <c r="D155" s="72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>
        <v>4</v>
      </c>
      <c r="Z155" s="73"/>
      <c r="AA155" s="160"/>
      <c r="AB155" s="161"/>
      <c r="AC155" s="74">
        <f>SUM(D155:Z155)</f>
        <v>4</v>
      </c>
      <c r="AD155" s="162">
        <v>123.93</v>
      </c>
      <c r="AE155" s="163">
        <f>SUM(AC155:AD155)</f>
        <v>127.93</v>
      </c>
      <c r="AF155" s="160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4">
        <f>SUM(AF155:BB155)</f>
        <v>0</v>
      </c>
      <c r="BD155" s="162">
        <v>124.9</v>
      </c>
      <c r="BE155" s="163">
        <f>SUM(BC155:BD155)</f>
        <v>124.9</v>
      </c>
      <c r="BF155" s="163">
        <f>SUM(AE155)</f>
        <v>127.93</v>
      </c>
      <c r="BG155" s="164">
        <f>SUM(BE155:BF155)</f>
        <v>252.83</v>
      </c>
      <c r="BH155" s="165">
        <v>1</v>
      </c>
      <c r="BI155" s="17"/>
    </row>
    <row r="156" spans="1:62" ht="19.5" customHeight="1" x14ac:dyDescent="0.25">
      <c r="A156" s="204">
        <v>5288</v>
      </c>
      <c r="B156" s="261" t="s">
        <v>85</v>
      </c>
      <c r="C156" s="263" t="s">
        <v>35</v>
      </c>
      <c r="D156" s="75"/>
      <c r="E156" s="76"/>
      <c r="F156" s="76"/>
      <c r="G156" s="76">
        <v>4</v>
      </c>
      <c r="H156" s="76"/>
      <c r="I156" s="76"/>
      <c r="J156" s="76"/>
      <c r="K156" s="76">
        <v>4</v>
      </c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166"/>
      <c r="AB156" s="167"/>
      <c r="AC156" s="77">
        <f>SUM(D156:Z156)</f>
        <v>8</v>
      </c>
      <c r="AD156" s="168">
        <v>177.12</v>
      </c>
      <c r="AE156" s="169">
        <f>SUM(AC156:AD156)</f>
        <v>185.12</v>
      </c>
      <c r="AF156" s="16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  <c r="BB156" s="76"/>
      <c r="BC156" s="77">
        <f>SUM(AF156:BB156)</f>
        <v>0</v>
      </c>
      <c r="BD156" s="168">
        <v>162.88999999999999</v>
      </c>
      <c r="BE156" s="169">
        <f>SUM(BC156:BD156)</f>
        <v>162.88999999999999</v>
      </c>
      <c r="BF156" s="169">
        <f>SUM(AE156)</f>
        <v>185.12</v>
      </c>
      <c r="BG156" s="170">
        <f>SUM(BE156:BF156)</f>
        <v>348.01</v>
      </c>
      <c r="BH156" s="171">
        <v>2</v>
      </c>
      <c r="BI156" s="17"/>
    </row>
    <row r="157" spans="1:62" ht="19.5" customHeight="1" x14ac:dyDescent="0.25">
      <c r="A157" s="204" t="s">
        <v>73</v>
      </c>
      <c r="B157" s="201" t="s">
        <v>239</v>
      </c>
      <c r="C157" s="205" t="s">
        <v>164</v>
      </c>
      <c r="D157" s="75"/>
      <c r="E157" s="76"/>
      <c r="F157" s="76"/>
      <c r="G157" s="76"/>
      <c r="H157" s="76"/>
      <c r="I157" s="76">
        <v>4</v>
      </c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166"/>
      <c r="AB157" s="167"/>
      <c r="AC157" s="77">
        <f>SUM(D157:Z157)</f>
        <v>4</v>
      </c>
      <c r="AD157" s="168">
        <v>194.47</v>
      </c>
      <c r="AE157" s="169">
        <f>SUM(AC157:AD157)</f>
        <v>198.47</v>
      </c>
      <c r="AF157" s="16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6"/>
      <c r="AW157" s="76"/>
      <c r="AX157" s="76"/>
      <c r="AY157" s="76"/>
      <c r="AZ157" s="76"/>
      <c r="BA157" s="76"/>
      <c r="BB157" s="76"/>
      <c r="BC157" s="77">
        <f>SUM(AF157:BB157)</f>
        <v>0</v>
      </c>
      <c r="BD157" s="168">
        <v>218.87</v>
      </c>
      <c r="BE157" s="169">
        <f>SUM(BC157:BD157)</f>
        <v>218.87</v>
      </c>
      <c r="BF157" s="169">
        <f>SUM(AE157)</f>
        <v>198.47</v>
      </c>
      <c r="BG157" s="170">
        <f>SUM(BE157:BF157)</f>
        <v>417.34000000000003</v>
      </c>
      <c r="BH157" s="171">
        <v>3</v>
      </c>
      <c r="BI157" s="17"/>
    </row>
    <row r="158" spans="1:62" ht="19.5" customHeight="1" x14ac:dyDescent="0.25">
      <c r="A158" s="197">
        <v>500</v>
      </c>
      <c r="B158" s="262" t="s">
        <v>238</v>
      </c>
      <c r="C158" s="264" t="s">
        <v>132</v>
      </c>
      <c r="D158" s="75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166"/>
      <c r="AB158" s="167"/>
      <c r="AC158" s="77">
        <f>SUM(D158:Z158)</f>
        <v>0</v>
      </c>
      <c r="AD158" s="168">
        <v>248.41</v>
      </c>
      <c r="AE158" s="172">
        <f>SUM(AC158:AD158)</f>
        <v>248.41</v>
      </c>
      <c r="AF158" s="16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>
        <v>4</v>
      </c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7">
        <f>SUM(AF158:BB158)</f>
        <v>4</v>
      </c>
      <c r="BD158" s="168">
        <v>210.68</v>
      </c>
      <c r="BE158" s="169">
        <f>SUM(BC158:BD158)</f>
        <v>214.68</v>
      </c>
      <c r="BF158" s="169">
        <f>SUM(AE158)</f>
        <v>248.41</v>
      </c>
      <c r="BG158" s="170">
        <f>SUM(BE158:BF158)</f>
        <v>463.09000000000003</v>
      </c>
      <c r="BH158" s="171">
        <v>4</v>
      </c>
      <c r="BI158" s="17"/>
    </row>
    <row r="159" spans="1:62" ht="19.5" customHeight="1" thickBot="1" x14ac:dyDescent="0.3">
      <c r="A159" s="181"/>
      <c r="B159" s="185"/>
      <c r="C159" s="186"/>
      <c r="D159" s="78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173"/>
      <c r="AB159" s="174"/>
      <c r="AC159" s="80">
        <f t="shared" ref="AC159" si="55">SUM(D159:Z159)</f>
        <v>0</v>
      </c>
      <c r="AD159" s="175"/>
      <c r="AE159" s="176">
        <f t="shared" ref="AE159" si="56">SUM(AC159:AD159)</f>
        <v>0</v>
      </c>
      <c r="AF159" s="177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81"/>
      <c r="BA159" s="81"/>
      <c r="BB159" s="81"/>
      <c r="BC159" s="82">
        <f t="shared" ref="BC159" si="57">SUM(AF159:BB159)</f>
        <v>0</v>
      </c>
      <c r="BD159" s="175"/>
      <c r="BE159" s="178">
        <f>SUM(BC159:BD159)</f>
        <v>0</v>
      </c>
      <c r="BF159" s="178">
        <f t="shared" ref="BF159" si="58">SUM(AE159)</f>
        <v>0</v>
      </c>
      <c r="BG159" s="179">
        <f>SUM(BE159:BF159)</f>
        <v>0</v>
      </c>
      <c r="BH159" s="180">
        <v>7</v>
      </c>
      <c r="BI159" s="17"/>
    </row>
    <row r="160" spans="1:62" ht="17.100000000000001" customHeight="1" thickTop="1" x14ac:dyDescent="0.25">
      <c r="B160" s="11"/>
      <c r="C160" s="11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C160" s="34"/>
      <c r="AD160" s="34"/>
      <c r="AE160" s="33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34"/>
      <c r="BD160" s="34"/>
      <c r="BE160" s="33"/>
      <c r="BF160" s="33"/>
      <c r="BG160" s="38"/>
    </row>
    <row r="161" spans="1:60" ht="17.100000000000001" customHeight="1" x14ac:dyDescent="0.2">
      <c r="A161" s="4"/>
      <c r="B161" s="4"/>
      <c r="C161" s="4"/>
      <c r="AB161" s="4"/>
      <c r="AC161" s="4"/>
      <c r="AD161" s="4"/>
      <c r="AE161" s="4"/>
      <c r="BC161" s="4"/>
      <c r="BD161" s="4"/>
      <c r="BE161" s="4"/>
      <c r="BF161" s="4"/>
      <c r="BG161" s="4"/>
      <c r="BH161" s="4"/>
    </row>
    <row r="162" spans="1:60" ht="17.100000000000001" customHeight="1" x14ac:dyDescent="0.2">
      <c r="A162" s="4"/>
      <c r="B162" s="4"/>
      <c r="C162" s="4"/>
      <c r="AB162" s="4"/>
      <c r="AC162" s="4"/>
      <c r="AD162" s="4"/>
      <c r="AE162" s="4"/>
      <c r="BC162" s="4"/>
      <c r="BD162" s="4"/>
      <c r="BE162" s="4"/>
      <c r="BF162" s="4"/>
      <c r="BG162" s="4"/>
      <c r="BH162" s="4"/>
    </row>
    <row r="163" spans="1:60" ht="17.100000000000001" customHeight="1" x14ac:dyDescent="0.2">
      <c r="A163" s="4"/>
      <c r="B163" s="4"/>
      <c r="C163" s="4"/>
      <c r="AB163" s="4"/>
      <c r="AC163" s="4"/>
      <c r="AD163" s="4"/>
      <c r="AE163" s="4"/>
      <c r="BC163" s="4"/>
      <c r="BD163" s="4"/>
      <c r="BE163" s="4"/>
      <c r="BF163" s="4"/>
      <c r="BG163" s="4"/>
      <c r="BH163" s="4"/>
    </row>
    <row r="164" spans="1:60" ht="17.100000000000001" customHeight="1" x14ac:dyDescent="0.2">
      <c r="A164" s="4"/>
      <c r="B164" s="4"/>
      <c r="C164" s="4"/>
      <c r="AB164" s="4"/>
      <c r="AC164" s="4"/>
      <c r="AD164" s="4"/>
      <c r="AE164" s="4"/>
      <c r="BC164" s="4"/>
      <c r="BD164" s="4"/>
      <c r="BE164" s="4"/>
      <c r="BF164" s="4"/>
      <c r="BG164" s="4"/>
      <c r="BH164" s="4"/>
    </row>
    <row r="165" spans="1:60" ht="17.100000000000001" customHeight="1" x14ac:dyDescent="0.2">
      <c r="A165" s="4"/>
      <c r="B165" s="4"/>
      <c r="C165" s="4"/>
      <c r="AB165" s="4"/>
      <c r="AC165" s="4"/>
      <c r="AD165" s="4"/>
      <c r="AE165" s="4"/>
      <c r="BC165" s="4"/>
      <c r="BD165" s="4"/>
      <c r="BE165" s="4"/>
      <c r="BF165" s="4"/>
      <c r="BG165" s="4"/>
      <c r="BH165" s="4"/>
    </row>
    <row r="166" spans="1:60" ht="17.100000000000001" customHeight="1" x14ac:dyDescent="0.2">
      <c r="A166" s="4"/>
      <c r="B166" s="4"/>
      <c r="C166" s="4"/>
      <c r="AB166" s="4"/>
      <c r="AC166" s="4"/>
      <c r="AD166" s="4"/>
      <c r="AE166" s="4"/>
      <c r="BC166" s="4"/>
      <c r="BD166" s="4"/>
      <c r="BE166" s="4"/>
      <c r="BF166" s="4"/>
      <c r="BG166" s="4"/>
      <c r="BH166" s="4"/>
    </row>
    <row r="167" spans="1:60" ht="17.100000000000001" customHeight="1" x14ac:dyDescent="0.2">
      <c r="A167" s="4"/>
      <c r="B167" s="4"/>
      <c r="C167" s="4"/>
      <c r="AB167" s="4"/>
      <c r="AC167" s="4"/>
      <c r="AD167" s="4"/>
      <c r="AE167" s="4"/>
      <c r="BC167" s="4"/>
      <c r="BD167" s="4"/>
      <c r="BE167" s="4"/>
      <c r="BF167" s="4"/>
      <c r="BG167" s="4"/>
      <c r="BH167" s="4"/>
    </row>
    <row r="168" spans="1:60" ht="20.100000000000001" customHeight="1" x14ac:dyDescent="0.25">
      <c r="D168" s="30"/>
      <c r="E168" s="30"/>
      <c r="F168" s="27"/>
      <c r="G168" s="30"/>
      <c r="H168" s="30"/>
      <c r="I168" s="27"/>
      <c r="J168" s="27"/>
      <c r="K168" s="35"/>
      <c r="L168" s="39"/>
      <c r="AB168" s="4"/>
      <c r="AC168" s="4"/>
      <c r="AD168" s="4"/>
      <c r="AE168" s="4"/>
      <c r="BC168" s="4"/>
      <c r="BD168" s="4"/>
      <c r="BE168" s="4"/>
      <c r="BF168" s="4"/>
      <c r="BG168" s="4"/>
      <c r="BH168" s="4"/>
    </row>
    <row r="169" spans="1:60" ht="20.100000000000001" customHeight="1" x14ac:dyDescent="0.25"/>
    <row r="170" spans="1:60" ht="20.100000000000001" customHeight="1" x14ac:dyDescent="0.25"/>
    <row r="171" spans="1:60" ht="20.100000000000001" customHeight="1" x14ac:dyDescent="0.25"/>
    <row r="172" spans="1:60" ht="20.100000000000001" customHeight="1" x14ac:dyDescent="0.25"/>
    <row r="173" spans="1:60" ht="20.100000000000001" customHeight="1" x14ac:dyDescent="0.25"/>
    <row r="174" spans="1:60" ht="20.100000000000001" customHeight="1" x14ac:dyDescent="0.25"/>
  </sheetData>
  <sheetProtection algorithmName="SHA-512" hashValue="S/6SiaNKU53QF5buCMusUVByYzTwhvdKp2V97bSTJMfw0uuS6fyV8ZzpejWStLctW1os0sYZhoTOpFwGzn4r3w==" saltValue="3EuuOKk3CQbHwIAXfPpJew==" spinCount="100000" sheet="1" selectLockedCells="1" selectUnlockedCells="1"/>
  <sortState xmlns:xlrd2="http://schemas.microsoft.com/office/spreadsheetml/2017/richdata2" ref="A155:BG158">
    <sortCondition ref="BG155:BG158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2" sqref="A2:B67"/>
    </sheetView>
  </sheetViews>
  <sheetFormatPr defaultRowHeight="12.75" x14ac:dyDescent="0.2"/>
  <cols>
    <col min="1" max="1" width="25" style="2" customWidth="1"/>
    <col min="2" max="2" width="21.140625" style="2" customWidth="1"/>
    <col min="3" max="4" width="9.140625" style="2"/>
  </cols>
  <sheetData>
    <row r="1" spans="1:2" ht="15" x14ac:dyDescent="0.25">
      <c r="A1" s="1"/>
      <c r="B1" s="1"/>
    </row>
    <row r="2" spans="1:2" x14ac:dyDescent="0.2">
      <c r="A2" s="3"/>
      <c r="B2" s="3"/>
    </row>
    <row r="3" spans="1:2" x14ac:dyDescent="0.2">
      <c r="A3" s="3"/>
      <c r="B3" s="3"/>
    </row>
    <row r="4" spans="1:2" x14ac:dyDescent="0.2">
      <c r="A4" s="3"/>
      <c r="B4" s="3"/>
    </row>
    <row r="5" spans="1:2" x14ac:dyDescent="0.2">
      <c r="A5" s="3"/>
      <c r="B5" s="3"/>
    </row>
    <row r="6" spans="1:2" x14ac:dyDescent="0.2">
      <c r="A6" s="3"/>
      <c r="B6" s="3"/>
    </row>
    <row r="7" spans="1:2" x14ac:dyDescent="0.2">
      <c r="A7" s="3"/>
      <c r="B7" s="3"/>
    </row>
    <row r="8" spans="1:2" x14ac:dyDescent="0.2">
      <c r="A8" s="3"/>
      <c r="B8" s="3"/>
    </row>
    <row r="9" spans="1:2" x14ac:dyDescent="0.2">
      <c r="A9" s="3"/>
      <c r="B9" s="3"/>
    </row>
    <row r="10" spans="1:2" x14ac:dyDescent="0.2">
      <c r="A10" s="3"/>
      <c r="B10" s="3"/>
    </row>
    <row r="11" spans="1:2" x14ac:dyDescent="0.2">
      <c r="A11" s="3"/>
      <c r="B11" s="3"/>
    </row>
    <row r="12" spans="1:2" x14ac:dyDescent="0.2">
      <c r="A12" s="3"/>
      <c r="B12" s="3"/>
    </row>
    <row r="13" spans="1:2" x14ac:dyDescent="0.2">
      <c r="A13" s="3"/>
      <c r="B13" s="3"/>
    </row>
    <row r="14" spans="1:2" x14ac:dyDescent="0.2">
      <c r="A14" s="3"/>
      <c r="B14" s="3"/>
    </row>
    <row r="15" spans="1:2" x14ac:dyDescent="0.2">
      <c r="A15" s="3"/>
      <c r="B15" s="3"/>
    </row>
    <row r="16" spans="1:2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3"/>
      <c r="B24" s="3"/>
    </row>
    <row r="25" spans="1:2" x14ac:dyDescent="0.2">
      <c r="A25" s="3"/>
      <c r="B25" s="3"/>
    </row>
    <row r="26" spans="1:2" x14ac:dyDescent="0.2">
      <c r="A26" s="3"/>
      <c r="B26" s="3"/>
    </row>
    <row r="27" spans="1:2" x14ac:dyDescent="0.2">
      <c r="A27" s="3"/>
      <c r="B27" s="3"/>
    </row>
    <row r="28" spans="1:2" x14ac:dyDescent="0.2">
      <c r="A28" s="3"/>
      <c r="B28" s="3"/>
    </row>
    <row r="29" spans="1:2" x14ac:dyDescent="0.2">
      <c r="A29" s="3"/>
      <c r="B29" s="3"/>
    </row>
    <row r="30" spans="1:2" x14ac:dyDescent="0.2">
      <c r="A30" s="3"/>
      <c r="B30" s="3"/>
    </row>
    <row r="31" spans="1:2" x14ac:dyDescent="0.2">
      <c r="A31" s="3"/>
      <c r="B31" s="3"/>
    </row>
    <row r="32" spans="1:2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 van Gog</cp:lastModifiedBy>
  <cp:lastPrinted>2013-12-27T20:30:10Z</cp:lastPrinted>
  <dcterms:created xsi:type="dcterms:W3CDTF">2005-02-02T14:54:55Z</dcterms:created>
  <dcterms:modified xsi:type="dcterms:W3CDTF">2025-12-29T11:45:16Z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776713299</vt:i4>
  </property>
  <property fmtid="{D5CDD505-2E9C-101B-9397-08002B2CF9AE}" pid="3" name="_EmailSubject">
    <vt:lpwstr>Leuk stukkie</vt:lpwstr>
  </property>
  <property fmtid="{D5CDD505-2E9C-101B-9397-08002B2CF9AE}" pid="4" name="_AuthorEmail">
    <vt:lpwstr>info@derondeoudemans.com</vt:lpwstr>
  </property>
  <property fmtid="{D5CDD505-2E9C-101B-9397-08002B2CF9AE}" pid="5" name="_AuthorEmailDisplayName">
    <vt:lpwstr>Marie de Ronde-Oudemans</vt:lpwstr>
  </property>
  <property fmtid="{D5CDD505-2E9C-101B-9397-08002B2CF9AE}" pid="6" name="_ReviewingToolsShownOnce">
    <vt:lpwstr/>
  </property>
</Properties>
</file>