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25 - 2026\"/>
    </mc:Choice>
  </mc:AlternateContent>
  <xr:revisionPtr revIDLastSave="0" documentId="13_ncr:1_{03C2EBB1-48A8-47E7-B860-C6CEBECEF90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jan.2012'!$A$1:$BH$116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47" i="5" l="1"/>
  <c r="BE147" i="5" s="1"/>
  <c r="AC147" i="5"/>
  <c r="AE147" i="5" s="1"/>
  <c r="BF147" i="5" s="1"/>
  <c r="BC134" i="5"/>
  <c r="BE134" i="5" s="1"/>
  <c r="AC134" i="5"/>
  <c r="AE134" i="5" s="1"/>
  <c r="BF134" i="5" s="1"/>
  <c r="BC131" i="5"/>
  <c r="BE131" i="5" s="1"/>
  <c r="AC131" i="5"/>
  <c r="AE131" i="5" s="1"/>
  <c r="BF131" i="5" s="1"/>
  <c r="BC132" i="5"/>
  <c r="BE132" i="5" s="1"/>
  <c r="AC132" i="5"/>
  <c r="AE132" i="5" s="1"/>
  <c r="BF132" i="5" s="1"/>
  <c r="BC133" i="5"/>
  <c r="BE133" i="5" s="1"/>
  <c r="AC133" i="5"/>
  <c r="AE133" i="5" s="1"/>
  <c r="BF133" i="5" s="1"/>
  <c r="BC155" i="5"/>
  <c r="BE155" i="5" s="1"/>
  <c r="AC155" i="5"/>
  <c r="AE155" i="5" s="1"/>
  <c r="BF155" i="5" s="1"/>
  <c r="BC153" i="5"/>
  <c r="BE153" i="5" s="1"/>
  <c r="AC153" i="5"/>
  <c r="AE153" i="5" s="1"/>
  <c r="BF153" i="5" s="1"/>
  <c r="BC151" i="5"/>
  <c r="BE151" i="5" s="1"/>
  <c r="AC151" i="5"/>
  <c r="AE151" i="5" s="1"/>
  <c r="BF151" i="5" s="1"/>
  <c r="BC162" i="5"/>
  <c r="BE162" i="5" s="1"/>
  <c r="AC162" i="5"/>
  <c r="AE162" i="5" s="1"/>
  <c r="BF162" i="5" s="1"/>
  <c r="BC154" i="5"/>
  <c r="BE154" i="5" s="1"/>
  <c r="AC154" i="5"/>
  <c r="AE154" i="5" s="1"/>
  <c r="BF154" i="5" s="1"/>
  <c r="BC164" i="5"/>
  <c r="BE164" i="5" s="1"/>
  <c r="AC164" i="5"/>
  <c r="BF164" i="5" s="1"/>
  <c r="BC156" i="5"/>
  <c r="BE156" i="5" s="1"/>
  <c r="AC156" i="5"/>
  <c r="AE156" i="5" s="1"/>
  <c r="BF156" i="5" s="1"/>
  <c r="BC157" i="5"/>
  <c r="BE157" i="5" s="1"/>
  <c r="AC157" i="5"/>
  <c r="AE157" i="5" s="1"/>
  <c r="BF157" i="5" s="1"/>
  <c r="BC158" i="5"/>
  <c r="BE158" i="5" s="1"/>
  <c r="AC158" i="5"/>
  <c r="AE158" i="5" s="1"/>
  <c r="BF158" i="5" s="1"/>
  <c r="BC152" i="5"/>
  <c r="BE152" i="5" s="1"/>
  <c r="AC152" i="5"/>
  <c r="AE152" i="5" s="1"/>
  <c r="BF152" i="5" s="1"/>
  <c r="BC150" i="5"/>
  <c r="BE150" i="5" s="1"/>
  <c r="AC150" i="5"/>
  <c r="AE150" i="5" s="1"/>
  <c r="BF150" i="5" s="1"/>
  <c r="BC163" i="5"/>
  <c r="BE163" i="5" s="1"/>
  <c r="AC163" i="5"/>
  <c r="AE163" i="5" s="1"/>
  <c r="BF163" i="5" s="1"/>
  <c r="BC159" i="5"/>
  <c r="BE159" i="5" s="1"/>
  <c r="AC159" i="5"/>
  <c r="AE159" i="5" s="1"/>
  <c r="BF159" i="5" s="1"/>
  <c r="BC160" i="5"/>
  <c r="BE160" i="5" s="1"/>
  <c r="AC160" i="5"/>
  <c r="AE160" i="5" s="1"/>
  <c r="BF160" i="5" s="1"/>
  <c r="BC161" i="5"/>
  <c r="BE161" i="5" s="1"/>
  <c r="AC161" i="5"/>
  <c r="AE161" i="5" s="1"/>
  <c r="BF161" i="5" s="1"/>
  <c r="BC165" i="5"/>
  <c r="BE165" i="5" s="1"/>
  <c r="AC165" i="5"/>
  <c r="AE165" i="5" s="1"/>
  <c r="BF165" i="5" s="1"/>
  <c r="BC149" i="5"/>
  <c r="BE149" i="5" s="1"/>
  <c r="AC149" i="5"/>
  <c r="AE149" i="5" s="1"/>
  <c r="BF149" i="5" s="1"/>
  <c r="BC146" i="5"/>
  <c r="BE146" i="5" s="1"/>
  <c r="AC146" i="5"/>
  <c r="AE146" i="5" s="1"/>
  <c r="BF146" i="5" s="1"/>
  <c r="BC140" i="5"/>
  <c r="BE140" i="5" s="1"/>
  <c r="AC140" i="5"/>
  <c r="AE140" i="5" s="1"/>
  <c r="BF140" i="5" s="1"/>
  <c r="BC139" i="5"/>
  <c r="BE139" i="5" s="1"/>
  <c r="AC139" i="5"/>
  <c r="AE139" i="5" s="1"/>
  <c r="BF139" i="5" s="1"/>
  <c r="BC141" i="5"/>
  <c r="BE141" i="5" s="1"/>
  <c r="AC141" i="5"/>
  <c r="AE141" i="5" s="1"/>
  <c r="BF141" i="5" s="1"/>
  <c r="BC142" i="5"/>
  <c r="BE142" i="5" s="1"/>
  <c r="AC142" i="5"/>
  <c r="AE142" i="5" s="1"/>
  <c r="BF142" i="5" s="1"/>
  <c r="BC144" i="5"/>
  <c r="BE144" i="5" s="1"/>
  <c r="AC144" i="5"/>
  <c r="AE144" i="5" s="1"/>
  <c r="BF144" i="5" s="1"/>
  <c r="BC145" i="5"/>
  <c r="BE145" i="5" s="1"/>
  <c r="AC145" i="5"/>
  <c r="AE145" i="5" s="1"/>
  <c r="BF145" i="5" s="1"/>
  <c r="BC143" i="5"/>
  <c r="BE143" i="5" s="1"/>
  <c r="AC143" i="5"/>
  <c r="AE143" i="5" s="1"/>
  <c r="BF143" i="5" s="1"/>
  <c r="BC126" i="5"/>
  <c r="BE126" i="5" s="1"/>
  <c r="AC126" i="5"/>
  <c r="AE126" i="5" s="1"/>
  <c r="BF126" i="5" s="1"/>
  <c r="BC121" i="5"/>
  <c r="BE121" i="5" s="1"/>
  <c r="AC121" i="5"/>
  <c r="AE121" i="5" s="1"/>
  <c r="BF121" i="5" s="1"/>
  <c r="BC125" i="5"/>
  <c r="BE125" i="5" s="1"/>
  <c r="AC125" i="5"/>
  <c r="AE125" i="5" s="1"/>
  <c r="BF125" i="5" s="1"/>
  <c r="BC12" i="5"/>
  <c r="BE12" i="5" s="1"/>
  <c r="AC12" i="5"/>
  <c r="AE12" i="5" s="1"/>
  <c r="BF12" i="5" s="1"/>
  <c r="BC10" i="5"/>
  <c r="BE10" i="5" s="1"/>
  <c r="AC10" i="5"/>
  <c r="AE10" i="5" s="1"/>
  <c r="BF10" i="5" s="1"/>
  <c r="BC11" i="5"/>
  <c r="BE11" i="5" s="1"/>
  <c r="AC11" i="5"/>
  <c r="AE11" i="5" s="1"/>
  <c r="BF11" i="5" s="1"/>
  <c r="BC13" i="5"/>
  <c r="BE13" i="5" s="1"/>
  <c r="AC13" i="5"/>
  <c r="AE13" i="5" s="1"/>
  <c r="BF13" i="5" s="1"/>
  <c r="BC26" i="5"/>
  <c r="BE26" i="5" s="1"/>
  <c r="AC26" i="5"/>
  <c r="AE26" i="5" s="1"/>
  <c r="BF26" i="5" s="1"/>
  <c r="BC15" i="5"/>
  <c r="BE15" i="5" s="1"/>
  <c r="AC15" i="5"/>
  <c r="AE15" i="5" s="1"/>
  <c r="BF15" i="5" s="1"/>
  <c r="BC28" i="5"/>
  <c r="BE28" i="5" s="1"/>
  <c r="AC28" i="5"/>
  <c r="BF28" i="5" s="1"/>
  <c r="BC6" i="5"/>
  <c r="BE6" i="5" s="1"/>
  <c r="BC4" i="5"/>
  <c r="BE4" i="5" s="1"/>
  <c r="BC7" i="5"/>
  <c r="BE7" i="5" s="1"/>
  <c r="BC5" i="5"/>
  <c r="BE5" i="5" s="1"/>
  <c r="BC21" i="5"/>
  <c r="BE21" i="5" s="1"/>
  <c r="BC18" i="5"/>
  <c r="BE18" i="5" s="1"/>
  <c r="BC14" i="5"/>
  <c r="BE14" i="5" s="1"/>
  <c r="BC19" i="5"/>
  <c r="BE19" i="5" s="1"/>
  <c r="BC16" i="5"/>
  <c r="BE16" i="5" s="1"/>
  <c r="BC17" i="5"/>
  <c r="BE17" i="5" s="1"/>
  <c r="BC23" i="5"/>
  <c r="BE23" i="5" s="1"/>
  <c r="BC20" i="5"/>
  <c r="BE20" i="5" s="1"/>
  <c r="BC24" i="5"/>
  <c r="BE24" i="5" s="1"/>
  <c r="BC22" i="5"/>
  <c r="BE22" i="5" s="1"/>
  <c r="BC9" i="5"/>
  <c r="BE9" i="5" s="1"/>
  <c r="BC27" i="5"/>
  <c r="BE27" i="5" s="1"/>
  <c r="BC25" i="5"/>
  <c r="BE25" i="5" s="1"/>
  <c r="BC8" i="5"/>
  <c r="BE8" i="5" s="1"/>
  <c r="BC93" i="5"/>
  <c r="BC127" i="5"/>
  <c r="BC124" i="5"/>
  <c r="BE124" i="5" s="1"/>
  <c r="BC122" i="5"/>
  <c r="BE122" i="5" s="1"/>
  <c r="BC123" i="5"/>
  <c r="BE123" i="5" s="1"/>
  <c r="BC117" i="5"/>
  <c r="BE117" i="5" s="1"/>
  <c r="BC115" i="5"/>
  <c r="BE115" i="5" s="1"/>
  <c r="BC116" i="5"/>
  <c r="BC111" i="5"/>
  <c r="BC97" i="5"/>
  <c r="BE97" i="5" s="1"/>
  <c r="BC105" i="5"/>
  <c r="BE105" i="5" s="1"/>
  <c r="BC109" i="5"/>
  <c r="BC104" i="5"/>
  <c r="BC98" i="5"/>
  <c r="BC101" i="5"/>
  <c r="BC107" i="5"/>
  <c r="BC103" i="5"/>
  <c r="BC106" i="5"/>
  <c r="BC102" i="5"/>
  <c r="BC99" i="5"/>
  <c r="BC110" i="5"/>
  <c r="BC108" i="5"/>
  <c r="BC100" i="5"/>
  <c r="BC91" i="5"/>
  <c r="BC75" i="5"/>
  <c r="BE75" i="5" s="1"/>
  <c r="BC69" i="5"/>
  <c r="BE69" i="5" s="1"/>
  <c r="BC74" i="5"/>
  <c r="BC70" i="5"/>
  <c r="BC71" i="5"/>
  <c r="BC85" i="5"/>
  <c r="BC82" i="5"/>
  <c r="BC78" i="5"/>
  <c r="BC79" i="5"/>
  <c r="BC88" i="5"/>
  <c r="BC92" i="5"/>
  <c r="BE92" i="5" s="1"/>
  <c r="BC90" i="5"/>
  <c r="BC73" i="5"/>
  <c r="BC72" i="5"/>
  <c r="BC87" i="5"/>
  <c r="BC86" i="5"/>
  <c r="BE86" i="5" s="1"/>
  <c r="BC81" i="5"/>
  <c r="BC80" i="5"/>
  <c r="BC76" i="5"/>
  <c r="BC77" i="5"/>
  <c r="BC89" i="5"/>
  <c r="BC84" i="5"/>
  <c r="BC83" i="5"/>
  <c r="BC65" i="5"/>
  <c r="BC60" i="5"/>
  <c r="BE60" i="5" s="1"/>
  <c r="BC59" i="5"/>
  <c r="BE59" i="5" s="1"/>
  <c r="BC57" i="5"/>
  <c r="BE57" i="5" s="1"/>
  <c r="BC64" i="5"/>
  <c r="BE64" i="5" s="1"/>
  <c r="BC58" i="5"/>
  <c r="BC63" i="5"/>
  <c r="BC62" i="5"/>
  <c r="BC61" i="5"/>
  <c r="BC53" i="5"/>
  <c r="BE53" i="5" s="1"/>
  <c r="BC51" i="5"/>
  <c r="BC46" i="5"/>
  <c r="BC36" i="5"/>
  <c r="BC41" i="5"/>
  <c r="BC52" i="5"/>
  <c r="BC44" i="5"/>
  <c r="BC34" i="5"/>
  <c r="BC33" i="5"/>
  <c r="BC45" i="5"/>
  <c r="BC38" i="5"/>
  <c r="BC39" i="5"/>
  <c r="BC43" i="5"/>
  <c r="BC37" i="5"/>
  <c r="BC35" i="5"/>
  <c r="BC47" i="5"/>
  <c r="BC42" i="5"/>
  <c r="BC49" i="5"/>
  <c r="BC48" i="5"/>
  <c r="BC50" i="5"/>
  <c r="BC40" i="5"/>
  <c r="BE40" i="5" s="1"/>
  <c r="AC75" i="5"/>
  <c r="AE75" i="5" s="1"/>
  <c r="BF75" i="5" s="1"/>
  <c r="AC69" i="5"/>
  <c r="AE69" i="5" s="1"/>
  <c r="BF69" i="5" s="1"/>
  <c r="AC60" i="5"/>
  <c r="AE60" i="5" s="1"/>
  <c r="BF60" i="5" s="1"/>
  <c r="AC59" i="5"/>
  <c r="AE59" i="5" s="1"/>
  <c r="BF59" i="5" s="1"/>
  <c r="AC57" i="5"/>
  <c r="AE57" i="5" s="1"/>
  <c r="BF57" i="5" s="1"/>
  <c r="AC64" i="5"/>
  <c r="AE64" i="5" s="1"/>
  <c r="BF64" i="5" s="1"/>
  <c r="AC97" i="5"/>
  <c r="AE97" i="5" s="1"/>
  <c r="BF97" i="5" s="1"/>
  <c r="AC105" i="5"/>
  <c r="AE105" i="5" s="1"/>
  <c r="BF105" i="5" s="1"/>
  <c r="AC117" i="5"/>
  <c r="AE117" i="5" s="1"/>
  <c r="BF117" i="5" s="1"/>
  <c r="AC115" i="5"/>
  <c r="AE115" i="5" s="1"/>
  <c r="BF115" i="5" s="1"/>
  <c r="AC124" i="5"/>
  <c r="AE124" i="5" s="1"/>
  <c r="BF124" i="5" s="1"/>
  <c r="AC122" i="5"/>
  <c r="AE122" i="5" s="1"/>
  <c r="BF122" i="5" s="1"/>
  <c r="AC123" i="5"/>
  <c r="AE123" i="5" s="1"/>
  <c r="BF123" i="5" s="1"/>
  <c r="AC14" i="5"/>
  <c r="AE14" i="5" s="1"/>
  <c r="BF14" i="5" s="1"/>
  <c r="AC18" i="5"/>
  <c r="AE18" i="5" s="1"/>
  <c r="BF18" i="5" s="1"/>
  <c r="BC29" i="5"/>
  <c r="BE29" i="5" s="1"/>
  <c r="AC29" i="5"/>
  <c r="AE29" i="5" s="1"/>
  <c r="BF29" i="5" s="1"/>
  <c r="AC22" i="5"/>
  <c r="AE22" i="5" s="1"/>
  <c r="BF22" i="5" s="1"/>
  <c r="AC20" i="5"/>
  <c r="AE20" i="5" s="1"/>
  <c r="BF20" i="5" s="1"/>
  <c r="AC19" i="5"/>
  <c r="AE19" i="5" s="1"/>
  <c r="BF19" i="5" s="1"/>
  <c r="AC6" i="5"/>
  <c r="AE6" i="5" s="1"/>
  <c r="BF6" i="5" s="1"/>
  <c r="AC16" i="5"/>
  <c r="AE16" i="5" s="1"/>
  <c r="BF16" i="5" s="1"/>
  <c r="AC17" i="5"/>
  <c r="AE17" i="5" s="1"/>
  <c r="BF17" i="5" s="1"/>
  <c r="AC5" i="5"/>
  <c r="AE5" i="5" s="1"/>
  <c r="BF5" i="5" s="1"/>
  <c r="AC25" i="5"/>
  <c r="AE25" i="5" s="1"/>
  <c r="BF25" i="5" s="1"/>
  <c r="AC4" i="5"/>
  <c r="AE4" i="5" s="1"/>
  <c r="BF4" i="5" s="1"/>
  <c r="AC24" i="5"/>
  <c r="AE24" i="5" s="1"/>
  <c r="BF24" i="5" s="1"/>
  <c r="AC8" i="5"/>
  <c r="AE8" i="5" s="1"/>
  <c r="BF8" i="5" s="1"/>
  <c r="AC9" i="5"/>
  <c r="AE9" i="5" s="1"/>
  <c r="BF9" i="5" s="1"/>
  <c r="AC23" i="5"/>
  <c r="AE23" i="5" s="1"/>
  <c r="BF23" i="5" s="1"/>
  <c r="AC7" i="5"/>
  <c r="AE7" i="5" s="1"/>
  <c r="BF7" i="5" s="1"/>
  <c r="AC27" i="5"/>
  <c r="AE27" i="5" s="1"/>
  <c r="BF27" i="5" s="1"/>
  <c r="AC21" i="5"/>
  <c r="AE21" i="5" s="1"/>
  <c r="BF21" i="5" s="1"/>
  <c r="AC92" i="5"/>
  <c r="AE92" i="5" s="1"/>
  <c r="BF92" i="5" s="1"/>
  <c r="AC86" i="5"/>
  <c r="AE86" i="5" s="1"/>
  <c r="BF86" i="5" s="1"/>
  <c r="AC53" i="5"/>
  <c r="AE53" i="5" s="1"/>
  <c r="BF53" i="5" s="1"/>
  <c r="AC40" i="5"/>
  <c r="AE40" i="5" s="1"/>
  <c r="BF40" i="5" s="1"/>
  <c r="BG147" i="5" l="1"/>
  <c r="BG134" i="5"/>
  <c r="BG131" i="5"/>
  <c r="BG133" i="5"/>
  <c r="BG132" i="5"/>
  <c r="BG151" i="5"/>
  <c r="BG155" i="5"/>
  <c r="BG153" i="5"/>
  <c r="BG162" i="5"/>
  <c r="BG161" i="5"/>
  <c r="BG152" i="5"/>
  <c r="BG159" i="5"/>
  <c r="BG150" i="5"/>
  <c r="BG158" i="5"/>
  <c r="BG156" i="5"/>
  <c r="BG160" i="5"/>
  <c r="BG163" i="5"/>
  <c r="BG154" i="5"/>
  <c r="BG143" i="5"/>
  <c r="BG144" i="5"/>
  <c r="BG141" i="5"/>
  <c r="BG140" i="5"/>
  <c r="BG165" i="5"/>
  <c r="BG145" i="5"/>
  <c r="BG142" i="5"/>
  <c r="BG139" i="5"/>
  <c r="BG146" i="5"/>
  <c r="BG149" i="5"/>
  <c r="BG125" i="5"/>
  <c r="BG121" i="5"/>
  <c r="BG126" i="5"/>
  <c r="BG15" i="5"/>
  <c r="BG13" i="5"/>
  <c r="BG10" i="5"/>
  <c r="BG26" i="5"/>
  <c r="BG11" i="5"/>
  <c r="BG12" i="5"/>
  <c r="BG75" i="5"/>
  <c r="BG69" i="5"/>
  <c r="BG57" i="5"/>
  <c r="BG64" i="5"/>
  <c r="BG60" i="5"/>
  <c r="BG59" i="5"/>
  <c r="BG97" i="5"/>
  <c r="BG105" i="5"/>
  <c r="BG117" i="5"/>
  <c r="BG115" i="5"/>
  <c r="BG124" i="5"/>
  <c r="BG122" i="5"/>
  <c r="BG123" i="5"/>
  <c r="BG19" i="5"/>
  <c r="BG22" i="5"/>
  <c r="BG14" i="5"/>
  <c r="BG16" i="5"/>
  <c r="BG5" i="5"/>
  <c r="BG6" i="5"/>
  <c r="BG20" i="5"/>
  <c r="BG18" i="5"/>
  <c r="BG25" i="5"/>
  <c r="BG17" i="5"/>
  <c r="BG29" i="5"/>
  <c r="BG7" i="5"/>
  <c r="BG8" i="5"/>
  <c r="BG4" i="5"/>
  <c r="BG21" i="5"/>
  <c r="BG27" i="5"/>
  <c r="BG23" i="5"/>
  <c r="BG9" i="5"/>
  <c r="BG24" i="5"/>
  <c r="BG86" i="5"/>
  <c r="BG92" i="5"/>
  <c r="BG40" i="5"/>
  <c r="BG53" i="5"/>
  <c r="BE45" i="5"/>
  <c r="AC45" i="5"/>
  <c r="AE45" i="5" s="1"/>
  <c r="BF45" i="5" s="1"/>
  <c r="BE47" i="5"/>
  <c r="AC47" i="5"/>
  <c r="AE47" i="5" s="1"/>
  <c r="BF47" i="5" s="1"/>
  <c r="AC50" i="5"/>
  <c r="AE50" i="5" s="1"/>
  <c r="BF50" i="5" s="1"/>
  <c r="BE48" i="5"/>
  <c r="AC48" i="5"/>
  <c r="AE48" i="5" s="1"/>
  <c r="BF48" i="5" s="1"/>
  <c r="BE38" i="5"/>
  <c r="AC38" i="5"/>
  <c r="AE38" i="5" s="1"/>
  <c r="BF38" i="5" s="1"/>
  <c r="BE107" i="5"/>
  <c r="AC107" i="5"/>
  <c r="AE107" i="5" s="1"/>
  <c r="BF107" i="5" s="1"/>
  <c r="BE49" i="5"/>
  <c r="AC49" i="5"/>
  <c r="AE49" i="5" s="1"/>
  <c r="BF49" i="5" s="1"/>
  <c r="BE104" i="5"/>
  <c r="AC104" i="5"/>
  <c r="AE104" i="5" s="1"/>
  <c r="BF104" i="5" s="1"/>
  <c r="BE88" i="5"/>
  <c r="AC88" i="5"/>
  <c r="AE88" i="5" s="1"/>
  <c r="BF88" i="5" s="1"/>
  <c r="BE85" i="5"/>
  <c r="AC85" i="5"/>
  <c r="AE85" i="5" s="1"/>
  <c r="BF85" i="5" s="1"/>
  <c r="BE77" i="5"/>
  <c r="AC77" i="5"/>
  <c r="AE77" i="5" s="1"/>
  <c r="BF77" i="5" s="1"/>
  <c r="BG48" i="5" l="1"/>
  <c r="BG45" i="5"/>
  <c r="BG47" i="5"/>
  <c r="BG38" i="5"/>
  <c r="BG107" i="5"/>
  <c r="BG49" i="5"/>
  <c r="BG85" i="5"/>
  <c r="BG104" i="5"/>
  <c r="BG88" i="5"/>
  <c r="BG77" i="5"/>
  <c r="BE36" i="5" l="1"/>
  <c r="AC36" i="5"/>
  <c r="AE36" i="5" s="1"/>
  <c r="BF36" i="5" s="1"/>
  <c r="BE39" i="5"/>
  <c r="AC39" i="5"/>
  <c r="AE39" i="5" s="1"/>
  <c r="BF39" i="5" s="1"/>
  <c r="BE127" i="5"/>
  <c r="AC127" i="5"/>
  <c r="BE42" i="5"/>
  <c r="BE46" i="5"/>
  <c r="BE43" i="5"/>
  <c r="AC42" i="5"/>
  <c r="AE42" i="5" s="1"/>
  <c r="BF42" i="5" s="1"/>
  <c r="AC46" i="5"/>
  <c r="AE46" i="5" s="1"/>
  <c r="BF46" i="5" s="1"/>
  <c r="AC43" i="5"/>
  <c r="AE43" i="5" s="1"/>
  <c r="BF43" i="5" s="1"/>
  <c r="BE72" i="5"/>
  <c r="BE76" i="5"/>
  <c r="BE83" i="5"/>
  <c r="BE84" i="5"/>
  <c r="BE82" i="5"/>
  <c r="BE80" i="5"/>
  <c r="AC72" i="5"/>
  <c r="AE72" i="5" s="1"/>
  <c r="BF72" i="5" s="1"/>
  <c r="AC76" i="5"/>
  <c r="AE76" i="5" s="1"/>
  <c r="BF76" i="5" s="1"/>
  <c r="AC83" i="5"/>
  <c r="AE83" i="5" s="1"/>
  <c r="BF83" i="5" s="1"/>
  <c r="AC84" i="5"/>
  <c r="AE84" i="5" s="1"/>
  <c r="BF84" i="5" s="1"/>
  <c r="AC82" i="5"/>
  <c r="AE82" i="5" s="1"/>
  <c r="BF82" i="5" s="1"/>
  <c r="AC80" i="5"/>
  <c r="AE80" i="5" s="1"/>
  <c r="BF80" i="5" s="1"/>
  <c r="AC93" i="5"/>
  <c r="AE93" i="5" s="1"/>
  <c r="BF93" i="5" s="1"/>
  <c r="BE61" i="5"/>
  <c r="BE58" i="5"/>
  <c r="BE65" i="5"/>
  <c r="BE81" i="5"/>
  <c r="BE91" i="5"/>
  <c r="BE90" i="5"/>
  <c r="BE87" i="5"/>
  <c r="BE73" i="5"/>
  <c r="BE70" i="5"/>
  <c r="BE89" i="5"/>
  <c r="BE79" i="5"/>
  <c r="BE71" i="5"/>
  <c r="BE74" i="5"/>
  <c r="BE78" i="5"/>
  <c r="BE98" i="5"/>
  <c r="BE111" i="5"/>
  <c r="BE99" i="5"/>
  <c r="AC98" i="5"/>
  <c r="AE98" i="5" s="1"/>
  <c r="BF98" i="5" s="1"/>
  <c r="AC111" i="5"/>
  <c r="AE111" i="5" s="1"/>
  <c r="BF111" i="5" s="1"/>
  <c r="AC99" i="5"/>
  <c r="AE99" i="5" s="1"/>
  <c r="BF99" i="5" s="1"/>
  <c r="AC108" i="5"/>
  <c r="AE108" i="5" s="1"/>
  <c r="BF108" i="5" s="1"/>
  <c r="AC101" i="5"/>
  <c r="AE101" i="5" s="1"/>
  <c r="BF101" i="5" s="1"/>
  <c r="AC109" i="5"/>
  <c r="AE109" i="5" s="1"/>
  <c r="AC103" i="5"/>
  <c r="AE103" i="5" s="1"/>
  <c r="AC102" i="5"/>
  <c r="AE102" i="5" s="1"/>
  <c r="BF102" i="5" s="1"/>
  <c r="AC110" i="5"/>
  <c r="AE110" i="5" s="1"/>
  <c r="BF110" i="5" s="1"/>
  <c r="AC100" i="5"/>
  <c r="AE100" i="5" s="1"/>
  <c r="BF100" i="5" s="1"/>
  <c r="AC106" i="5"/>
  <c r="AE106" i="5" s="1"/>
  <c r="AC81" i="5"/>
  <c r="AE81" i="5" s="1"/>
  <c r="BF81" i="5" s="1"/>
  <c r="AC91" i="5"/>
  <c r="AE91" i="5" s="1"/>
  <c r="BF91" i="5" s="1"/>
  <c r="AC90" i="5"/>
  <c r="AE90" i="5" s="1"/>
  <c r="BF90" i="5" s="1"/>
  <c r="AC87" i="5"/>
  <c r="AE87" i="5" s="1"/>
  <c r="BF87" i="5" s="1"/>
  <c r="AC73" i="5"/>
  <c r="AE73" i="5" s="1"/>
  <c r="BF73" i="5" s="1"/>
  <c r="AC70" i="5"/>
  <c r="AE70" i="5" s="1"/>
  <c r="BF70" i="5" s="1"/>
  <c r="AC89" i="5"/>
  <c r="AE89" i="5" s="1"/>
  <c r="BF89" i="5" s="1"/>
  <c r="AC79" i="5"/>
  <c r="AE79" i="5" s="1"/>
  <c r="BF79" i="5" s="1"/>
  <c r="AC71" i="5"/>
  <c r="AE71" i="5" s="1"/>
  <c r="BF71" i="5" s="1"/>
  <c r="AC74" i="5"/>
  <c r="AE74" i="5" s="1"/>
  <c r="BF74" i="5" s="1"/>
  <c r="AC78" i="5"/>
  <c r="AE78" i="5" s="1"/>
  <c r="BF78" i="5" s="1"/>
  <c r="AC61" i="5"/>
  <c r="AC58" i="5"/>
  <c r="AC65" i="5"/>
  <c r="AE65" i="5" s="1"/>
  <c r="BF65" i="5" s="1"/>
  <c r="AC62" i="5"/>
  <c r="AE62" i="5" s="1"/>
  <c r="BF62" i="5" s="1"/>
  <c r="AC63" i="5"/>
  <c r="AE63" i="5" s="1"/>
  <c r="AC52" i="5"/>
  <c r="AE52" i="5" s="1"/>
  <c r="BF52" i="5" s="1"/>
  <c r="AC33" i="5"/>
  <c r="AE33" i="5" s="1"/>
  <c r="AC41" i="5"/>
  <c r="AE41" i="5" s="1"/>
  <c r="AC44" i="5"/>
  <c r="AE44" i="5" s="1"/>
  <c r="AC35" i="5"/>
  <c r="AE35" i="5" s="1"/>
  <c r="AC51" i="5"/>
  <c r="BF51" i="5" s="1"/>
  <c r="AC37" i="5"/>
  <c r="AE37" i="5" s="1"/>
  <c r="AC34" i="5"/>
  <c r="AE34" i="5" s="1"/>
  <c r="BE51" i="5"/>
  <c r="BE101" i="5"/>
  <c r="BE108" i="5"/>
  <c r="BE100" i="5"/>
  <c r="BE102" i="5"/>
  <c r="BE110" i="5"/>
  <c r="BE52" i="5"/>
  <c r="BE62" i="5"/>
  <c r="BE109" i="5"/>
  <c r="AE127" i="5" l="1"/>
  <c r="BF127" i="5" s="1"/>
  <c r="BG127" i="5" s="1"/>
  <c r="AE58" i="5"/>
  <c r="BF58" i="5" s="1"/>
  <c r="BG58" i="5" s="1"/>
  <c r="AE61" i="5"/>
  <c r="BF61" i="5" s="1"/>
  <c r="BG61" i="5" s="1"/>
  <c r="BG36" i="5"/>
  <c r="BG39" i="5"/>
  <c r="BG46" i="5"/>
  <c r="BG43" i="5"/>
  <c r="BG42" i="5"/>
  <c r="BG76" i="5"/>
  <c r="BG80" i="5"/>
  <c r="BG82" i="5"/>
  <c r="BG83" i="5"/>
  <c r="BG72" i="5"/>
  <c r="BG84" i="5"/>
  <c r="BG99" i="5"/>
  <c r="BG111" i="5"/>
  <c r="BG78" i="5"/>
  <c r="BG71" i="5"/>
  <c r="BG79" i="5"/>
  <c r="BG70" i="5"/>
  <c r="BG73" i="5"/>
  <c r="BG90" i="5"/>
  <c r="BG81" i="5"/>
  <c r="BG65" i="5"/>
  <c r="BG98" i="5"/>
  <c r="BG74" i="5"/>
  <c r="BG89" i="5"/>
  <c r="BG87" i="5"/>
  <c r="BG91" i="5"/>
  <c r="BG108" i="5"/>
  <c r="BG101" i="5"/>
  <c r="BG100" i="5"/>
  <c r="BG102" i="5"/>
  <c r="BG62" i="5"/>
  <c r="BE103" i="5"/>
  <c r="BF103" i="5"/>
  <c r="BF109" i="5"/>
  <c r="BG103" i="5" l="1"/>
  <c r="BE106" i="5" l="1"/>
  <c r="BE41" i="5"/>
  <c r="BE34" i="5"/>
  <c r="BF41" i="5"/>
  <c r="BF34" i="5"/>
  <c r="BE63" i="5"/>
  <c r="BF63" i="5"/>
  <c r="BE35" i="5"/>
  <c r="BF35" i="5"/>
  <c r="BF106" i="5"/>
  <c r="BE37" i="5"/>
  <c r="BE33" i="5"/>
  <c r="BF37" i="5"/>
  <c r="BF44" i="5"/>
  <c r="BF33" i="5"/>
  <c r="BE116" i="5"/>
  <c r="AC116" i="5"/>
  <c r="AE116" i="5" s="1"/>
  <c r="BF116" i="5" s="1"/>
  <c r="BG41" i="5" l="1"/>
  <c r="BG106" i="5"/>
  <c r="BG44" i="5"/>
  <c r="BG63" i="5"/>
  <c r="BG116" i="5"/>
  <c r="BG35" i="5"/>
  <c r="BG33" i="5"/>
  <c r="BG37" i="5"/>
  <c r="BG34" i="5"/>
  <c r="BE93" i="5"/>
  <c r="BG93" i="5" s="1"/>
</calcChain>
</file>

<file path=xl/sharedStrings.xml><?xml version="1.0" encoding="utf-8"?>
<sst xmlns="http://schemas.openxmlformats.org/spreadsheetml/2006/main" count="610" uniqueCount="270">
  <si>
    <t>Woonplaats</t>
  </si>
  <si>
    <t>Paarden</t>
  </si>
  <si>
    <t>EERSTE MANCHE</t>
  </si>
  <si>
    <t>Strafsec. 2e manche</t>
  </si>
  <si>
    <t>ENKELSPAN PONY</t>
  </si>
  <si>
    <t>ENKELSPAN PAARD</t>
  </si>
  <si>
    <t>Jan van Tien</t>
  </si>
  <si>
    <t>Nuenen</t>
  </si>
  <si>
    <t>Kees Vorstenbosch</t>
  </si>
  <si>
    <t>Veldhoven</t>
  </si>
  <si>
    <t>Nispen</t>
  </si>
  <si>
    <t>Dennis Rijntjes</t>
  </si>
  <si>
    <t>Aarle Rixtel</t>
  </si>
  <si>
    <t>Appie de Greef</t>
  </si>
  <si>
    <t>Piet van de Brand</t>
  </si>
  <si>
    <t>Hans Hoens</t>
  </si>
  <si>
    <t>Borkel &amp; Schaft</t>
  </si>
  <si>
    <t>Eersel</t>
  </si>
  <si>
    <t>Ger Verstegen</t>
  </si>
  <si>
    <t>Roermond</t>
  </si>
  <si>
    <t>Jack Lamers</t>
  </si>
  <si>
    <t>Karel Geentjens</t>
  </si>
  <si>
    <t>Vlimmeren ( B. )</t>
  </si>
  <si>
    <t>Meijel</t>
  </si>
  <si>
    <t>Wagenberg</t>
  </si>
  <si>
    <t>Terheijden</t>
  </si>
  <si>
    <t>Zundert</t>
  </si>
  <si>
    <t>Gilze</t>
  </si>
  <si>
    <t>Prinsenbeek</t>
  </si>
  <si>
    <t>Tessa in 't Groen</t>
  </si>
  <si>
    <t>Dongen</t>
  </si>
  <si>
    <t>Geel ( B. )</t>
  </si>
  <si>
    <t xml:space="preserve">Britt Luycks </t>
  </si>
  <si>
    <t>Lommel ( B. )</t>
  </si>
  <si>
    <t>Bernd Wouters</t>
  </si>
  <si>
    <t>Berendrecht ( B. )</t>
  </si>
  <si>
    <t>Johan van Hooydonk</t>
  </si>
  <si>
    <t>Bavel</t>
  </si>
  <si>
    <t>Linda Smits</t>
  </si>
  <si>
    <t>Schijndel</t>
  </si>
  <si>
    <t>Kenny Kanora</t>
  </si>
  <si>
    <t>Tielen ( B. )</t>
  </si>
  <si>
    <t>Harrie Verstappen</t>
  </si>
  <si>
    <t>Inez Oeyen</t>
  </si>
  <si>
    <t>Menteam Willems</t>
  </si>
  <si>
    <t>Hans van Meer</t>
  </si>
  <si>
    <t>Ingeborg Boers</t>
  </si>
  <si>
    <t>Schijf</t>
  </si>
  <si>
    <t>444.</t>
  </si>
  <si>
    <t>Frank Vissers</t>
  </si>
  <si>
    <t>Rucphen</t>
  </si>
  <si>
    <t>Eric Eijpelaer</t>
  </si>
  <si>
    <t>Peer ( B. )</t>
  </si>
  <si>
    <t>Dana Oeyen</t>
  </si>
  <si>
    <t>177.</t>
  </si>
  <si>
    <t>Bergeijk</t>
  </si>
  <si>
    <t>188.</t>
  </si>
  <si>
    <t>Danny Mariën</t>
  </si>
  <si>
    <t>Riel</t>
  </si>
  <si>
    <t>288.</t>
  </si>
  <si>
    <t>Poppel ( B. )</t>
  </si>
  <si>
    <t>Tinus van Kuyk</t>
  </si>
  <si>
    <t>Reusel</t>
  </si>
  <si>
    <t>Rudy van Bylen</t>
  </si>
  <si>
    <t>322.</t>
  </si>
  <si>
    <t>Guido Geutjens</t>
  </si>
  <si>
    <t>Waddenoyen</t>
  </si>
  <si>
    <t>Pelt ( B. )</t>
  </si>
  <si>
    <t>2.</t>
  </si>
  <si>
    <t>Ilse Kuenen</t>
  </si>
  <si>
    <t>Farah Lemmens</t>
  </si>
  <si>
    <t>Wim van Rooij</t>
  </si>
  <si>
    <t>Cor Jochems</t>
  </si>
  <si>
    <t>Annemiek Castelijns</t>
  </si>
  <si>
    <t>Brigitte Janssen</t>
  </si>
  <si>
    <t>Hamont ( B. )</t>
  </si>
  <si>
    <t>111.</t>
  </si>
  <si>
    <t>Retie ( B. )</t>
  </si>
  <si>
    <t>Chantal v. der Wijst</t>
  </si>
  <si>
    <t>Meensel Kiezegem ( B. )</t>
  </si>
  <si>
    <t>Carlijn Kuenen</t>
  </si>
  <si>
    <t>Jeugd onder de 14</t>
  </si>
  <si>
    <t>Tess Mertens</t>
  </si>
  <si>
    <t>Harrie van Hoof</t>
  </si>
  <si>
    <t>Michiel Klep</t>
  </si>
  <si>
    <t>Bernie Damen</t>
  </si>
  <si>
    <t>Oosterhout</t>
  </si>
  <si>
    <t>Hans Verhoeven</t>
  </si>
  <si>
    <t>Valkensward</t>
  </si>
  <si>
    <t>Arno van de Brand</t>
  </si>
  <si>
    <t>Tilburg</t>
  </si>
  <si>
    <t>299.</t>
  </si>
  <si>
    <t>Mandy van Delft</t>
  </si>
  <si>
    <t>Drunen</t>
  </si>
  <si>
    <t>Erik Verloo</t>
  </si>
  <si>
    <t xml:space="preserve">  KLASSERING</t>
  </si>
  <si>
    <t xml:space="preserve"> Strafsec. 1e manche</t>
  </si>
  <si>
    <t xml:space="preserve"> Tijd 2e manche</t>
  </si>
  <si>
    <t xml:space="preserve">  Totaal 1e manche</t>
  </si>
  <si>
    <t xml:space="preserve"> TOTAAL 1e &amp; 2e MANCHE</t>
  </si>
  <si>
    <t xml:space="preserve">  Tijd   1e manche</t>
  </si>
  <si>
    <t xml:space="preserve">   Totaal   1e manche</t>
  </si>
  <si>
    <t xml:space="preserve"> Totaal 2e manche</t>
  </si>
  <si>
    <t>Startnummer</t>
  </si>
  <si>
    <t>Menner / menster</t>
  </si>
  <si>
    <t>Ivo Swinkels</t>
  </si>
  <si>
    <t>Amy Michielsen</t>
  </si>
  <si>
    <t>8a</t>
  </si>
  <si>
    <t>8b</t>
  </si>
  <si>
    <t>8c</t>
  </si>
  <si>
    <t>8d</t>
  </si>
  <si>
    <t>8e</t>
  </si>
  <si>
    <t>Uitslag EGM -- GH  2025.   &amp;   IMC   18 - 19 oktober 2025.</t>
  </si>
  <si>
    <t xml:space="preserve">Frank Houben </t>
  </si>
  <si>
    <t>Mol ( B. )</t>
  </si>
  <si>
    <t>Saskia Koppenol</t>
  </si>
  <si>
    <t>Dessel</t>
  </si>
  <si>
    <t>1B</t>
  </si>
  <si>
    <t>Maud Smedts</t>
  </si>
  <si>
    <t>Someren</t>
  </si>
  <si>
    <t>Cléo van Dorp</t>
  </si>
  <si>
    <t>Oirschot</t>
  </si>
  <si>
    <t>122.</t>
  </si>
  <si>
    <t>Maarten de Krom</t>
  </si>
  <si>
    <t>Lars Verstegen</t>
  </si>
  <si>
    <t>Sint Odillenberg</t>
  </si>
  <si>
    <t>Eric Steijvers</t>
  </si>
  <si>
    <t>Panningen</t>
  </si>
  <si>
    <t>155.</t>
  </si>
  <si>
    <t>Yvette van Amelsvoort</t>
  </si>
  <si>
    <t>Milou Vangelooven</t>
  </si>
  <si>
    <t>Houthalen</t>
  </si>
  <si>
    <t>Louis van Haren</t>
  </si>
  <si>
    <t>Vierlingsbeek</t>
  </si>
  <si>
    <t>Joris Lauwers</t>
  </si>
  <si>
    <t>Baarle-Nassau</t>
  </si>
  <si>
    <t>Dirk Bastiaansen</t>
  </si>
  <si>
    <t xml:space="preserve">Marc Hanssen </t>
  </si>
  <si>
    <t xml:space="preserve">Venray </t>
  </si>
  <si>
    <t>Maasmechelen ( B. )</t>
  </si>
  <si>
    <t>Ad van Beek</t>
  </si>
  <si>
    <t>Breda</t>
  </si>
  <si>
    <t>144.</t>
  </si>
  <si>
    <t>Joëlle Visser</t>
  </si>
  <si>
    <t>Stijn Louwies</t>
  </si>
  <si>
    <t>Bilzen-Hoeselt ( B. )</t>
  </si>
  <si>
    <t>166.</t>
  </si>
  <si>
    <t>Tim Steijvers</t>
  </si>
  <si>
    <t>Chantal Brugmans</t>
  </si>
  <si>
    <t>Nistelrode</t>
  </si>
  <si>
    <t>277.</t>
  </si>
  <si>
    <t>Frank Brakenhoff</t>
  </si>
  <si>
    <t>Rijsbergen</t>
  </si>
  <si>
    <t>Sjoerd Lenssen</t>
  </si>
  <si>
    <t>Steensel</t>
  </si>
  <si>
    <t>Anneke Cremers</t>
  </si>
  <si>
    <t>Windraak</t>
  </si>
  <si>
    <t>Johan Beliën</t>
  </si>
  <si>
    <t>Hamont  ( B. )</t>
  </si>
  <si>
    <t>Hannelore Houben</t>
  </si>
  <si>
    <t>Peter Zeegers</t>
  </si>
  <si>
    <t>Jacqueline Bierens</t>
  </si>
  <si>
    <t>Oirsch0t</t>
  </si>
  <si>
    <t>Houthalen ( B. )</t>
  </si>
  <si>
    <t>133.</t>
  </si>
  <si>
    <t>Carl Goossens</t>
  </si>
  <si>
    <t xml:space="preserve">Peter de Koning </t>
  </si>
  <si>
    <t>Hans van de Broek</t>
  </si>
  <si>
    <t>Veghel</t>
  </si>
  <si>
    <t>Jur Bayens</t>
  </si>
  <si>
    <t>Duizel</t>
  </si>
  <si>
    <t>Yenrti de Ketelaere</t>
  </si>
  <si>
    <t>Waardamme</t>
  </si>
  <si>
    <t>Berchem ( B. )</t>
  </si>
  <si>
    <t>John Castelijns</t>
  </si>
  <si>
    <t>Maarheeze</t>
  </si>
  <si>
    <t>Dimitri Verstraeten</t>
  </si>
  <si>
    <t>Arendonk ( B. )</t>
  </si>
  <si>
    <t>Maddy Mertens</t>
  </si>
  <si>
    <t>Vijlen</t>
  </si>
  <si>
    <t>Umberto van Gool</t>
  </si>
  <si>
    <t>Dorst</t>
  </si>
  <si>
    <t>199.</t>
  </si>
  <si>
    <t>Patrick Engelen</t>
  </si>
  <si>
    <t>Lierop</t>
  </si>
  <si>
    <t>Anne Zaayer</t>
  </si>
  <si>
    <t>Carlo Vermeulen</t>
  </si>
  <si>
    <t>Griendtsveen</t>
  </si>
  <si>
    <t>Teun Vorstenbosch</t>
  </si>
  <si>
    <t>8.</t>
  </si>
  <si>
    <t>Puk Vorstenbosch</t>
  </si>
  <si>
    <t>Jaylin van Dijk</t>
  </si>
  <si>
    <t>Soerendonk</t>
  </si>
  <si>
    <t>Helena Lamers</t>
  </si>
  <si>
    <t>Budel Schoot</t>
  </si>
  <si>
    <t>4.</t>
  </si>
  <si>
    <t>18A</t>
  </si>
  <si>
    <t xml:space="preserve">Suus Bonnema  </t>
  </si>
  <si>
    <t>Oirsbeek</t>
  </si>
  <si>
    <t>11a</t>
  </si>
  <si>
    <t>11b</t>
  </si>
  <si>
    <t>11c</t>
  </si>
  <si>
    <t>11d</t>
  </si>
  <si>
    <t>11e</t>
  </si>
  <si>
    <t>1A</t>
  </si>
  <si>
    <t>Imme Hendriks</t>
  </si>
  <si>
    <t>2A</t>
  </si>
  <si>
    <t>3A</t>
  </si>
  <si>
    <t>Anna</t>
  </si>
  <si>
    <t>4A</t>
  </si>
  <si>
    <t>Fleur</t>
  </si>
  <si>
    <t>5A</t>
  </si>
  <si>
    <t xml:space="preserve">Elsa Li van den Berg </t>
  </si>
  <si>
    <t>6A</t>
  </si>
  <si>
    <t>Nirja</t>
  </si>
  <si>
    <t>7A</t>
  </si>
  <si>
    <t>Katja</t>
  </si>
  <si>
    <t>8A</t>
  </si>
  <si>
    <t>Ilse Steijvers</t>
  </si>
  <si>
    <t>9A</t>
  </si>
  <si>
    <t>10A</t>
  </si>
  <si>
    <t>Sophie</t>
  </si>
  <si>
    <t>11A</t>
  </si>
  <si>
    <t>Petra Guijs</t>
  </si>
  <si>
    <t>12A</t>
  </si>
  <si>
    <t xml:space="preserve">Saar Konings </t>
  </si>
  <si>
    <t>13A</t>
  </si>
  <si>
    <t>Michelle</t>
  </si>
  <si>
    <t>14A</t>
  </si>
  <si>
    <t>Anouk van Vijfeijke</t>
  </si>
  <si>
    <t>15A</t>
  </si>
  <si>
    <t>Lara Urredat</t>
  </si>
  <si>
    <t>16A</t>
  </si>
  <si>
    <t>Lotte Lautenschlager</t>
  </si>
  <si>
    <t>17A</t>
  </si>
  <si>
    <t>Melissa Coppenss</t>
  </si>
  <si>
    <t>19A</t>
  </si>
  <si>
    <t>Manoe</t>
  </si>
  <si>
    <t>20A</t>
  </si>
  <si>
    <t>21A</t>
  </si>
  <si>
    <t>Jalien Vandevelde</t>
  </si>
  <si>
    <t>22A</t>
  </si>
  <si>
    <t>Witney Mariën</t>
  </si>
  <si>
    <t>23A</t>
  </si>
  <si>
    <t>Nora</t>
  </si>
  <si>
    <t>24A</t>
  </si>
  <si>
    <t>Lyn Stareng</t>
  </si>
  <si>
    <t>25A</t>
  </si>
  <si>
    <t>Jennifer de Graaf</t>
  </si>
  <si>
    <t>Onder het zadel</t>
  </si>
  <si>
    <t>Pony</t>
  </si>
  <si>
    <t>Paard</t>
  </si>
  <si>
    <t>Mol (B)</t>
  </si>
  <si>
    <t>Minke Schoutenten</t>
  </si>
  <si>
    <t>Haghorst</t>
  </si>
  <si>
    <t>Lommel (B)</t>
  </si>
  <si>
    <t>LANGSPAN PAARDEN</t>
  </si>
  <si>
    <t>LANGSPAN PONY'S</t>
  </si>
  <si>
    <t>TWEESPAN PONY'S</t>
  </si>
  <si>
    <t>TWEESPAN PAARDEN</t>
  </si>
  <si>
    <t>Jeugd boven de 14 jaar</t>
  </si>
  <si>
    <t>Marthilde</t>
  </si>
  <si>
    <t>X</t>
  </si>
  <si>
    <t>EL</t>
  </si>
  <si>
    <t>Kenny Kanora TANPO</t>
  </si>
  <si>
    <t>Ilse Kuenen TANPO</t>
  </si>
  <si>
    <t>NDG</t>
  </si>
  <si>
    <t>MT Chantal van Dijk</t>
  </si>
  <si>
    <t>Sam Couwenberg</t>
  </si>
  <si>
    <t xml:space="preserve">MT  Chelsea v. Dijk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</si>
</sst>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sz val="16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26"/>
      <color rgb="FF002060"/>
      <name val="Calibri"/>
      <family val="2"/>
    </font>
    <font>
      <b/>
      <sz val="11"/>
      <color rgb="FFC00000"/>
      <name val="Calibri"/>
      <family val="2"/>
    </font>
    <font>
      <b/>
      <sz val="11"/>
      <color theme="6" tint="-0.249977111117893"/>
      <name val="Calibri"/>
      <family val="2"/>
    </font>
    <font>
      <b/>
      <sz val="18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6" tint="-0.499984740745262"/>
      <name val="Calibri"/>
      <family val="2"/>
    </font>
    <font>
      <b/>
      <sz val="14"/>
      <color rgb="FF800080"/>
      <name val="Calibri"/>
      <family val="2"/>
    </font>
    <font>
      <b/>
      <sz val="11"/>
      <color rgb="FF80008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</font>
    <font>
      <b/>
      <i/>
      <sz val="11"/>
      <color theme="7" tint="-0.249977111117893"/>
      <name val="Calibri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2060"/>
      <name val="Calibri"/>
      <family val="2"/>
    </font>
    <font>
      <sz val="11"/>
      <color rgb="FF002060"/>
      <name val="Calibri"/>
      <family val="2"/>
      <scheme val="minor"/>
    </font>
    <font>
      <sz val="18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DashDotDot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DashDotDot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02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2" borderId="3" xfId="0" applyFont="1" applyFill="1" applyBorder="1" applyAlignment="1">
      <alignment horizontal="left"/>
    </xf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13" fillId="0" borderId="0" xfId="0" applyFont="1"/>
    <xf numFmtId="0" fontId="12" fillId="0" borderId="8" xfId="0" applyFont="1" applyBorder="1"/>
    <xf numFmtId="0" fontId="14" fillId="2" borderId="9" xfId="0" applyFont="1" applyFill="1" applyBorder="1" applyAlignment="1">
      <alignment horizontal="left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5" xfId="0" applyFont="1" applyBorder="1"/>
    <xf numFmtId="0" fontId="19" fillId="0" borderId="0" xfId="0" applyFont="1"/>
    <xf numFmtId="0" fontId="20" fillId="0" borderId="5" xfId="0" applyFont="1" applyBorder="1"/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5" xfId="0" applyFont="1" applyBorder="1"/>
    <xf numFmtId="2" fontId="21" fillId="0" borderId="0" xfId="0" applyNumberFormat="1" applyFont="1" applyAlignment="1">
      <alignment horizontal="center" vertical="center"/>
    </xf>
    <xf numFmtId="0" fontId="23" fillId="0" borderId="0" xfId="0" applyFont="1"/>
    <xf numFmtId="0" fontId="24" fillId="0" borderId="6" xfId="0" applyFont="1" applyBorder="1"/>
    <xf numFmtId="0" fontId="4" fillId="0" borderId="19" xfId="0" applyFont="1" applyBorder="1" applyAlignment="1">
      <alignment horizontal="center"/>
    </xf>
    <xf numFmtId="0" fontId="25" fillId="0" borderId="0" xfId="0" applyFont="1"/>
    <xf numFmtId="0" fontId="12" fillId="0" borderId="23" xfId="0" applyFont="1" applyBorder="1" applyAlignment="1">
      <alignment horizontal="center"/>
    </xf>
    <xf numFmtId="0" fontId="26" fillId="3" borderId="26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3" borderId="30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27" fillId="0" borderId="31" xfId="0" applyFont="1" applyBorder="1" applyAlignment="1">
      <alignment vertical="center" textRotation="73"/>
    </xf>
    <xf numFmtId="0" fontId="32" fillId="0" borderId="31" xfId="0" applyFont="1" applyBorder="1" applyAlignment="1">
      <alignment vertical="center" textRotation="73" wrapText="1"/>
    </xf>
    <xf numFmtId="0" fontId="21" fillId="0" borderId="31" xfId="0" applyFont="1" applyBorder="1" applyAlignment="1">
      <alignment vertical="center" textRotation="73" wrapText="1"/>
    </xf>
    <xf numFmtId="0" fontId="34" fillId="0" borderId="31" xfId="0" applyFont="1" applyBorder="1" applyAlignment="1">
      <alignment vertical="center" textRotation="73"/>
    </xf>
    <xf numFmtId="0" fontId="31" fillId="0" borderId="32" xfId="0" applyFont="1" applyBorder="1" applyAlignment="1">
      <alignment horizontal="center" vertical="justify" textRotation="73"/>
    </xf>
    <xf numFmtId="0" fontId="27" fillId="0" borderId="31" xfId="0" applyFont="1" applyBorder="1" applyAlignment="1">
      <alignment horizontal="center" vertical="center" textRotation="73"/>
    </xf>
    <xf numFmtId="0" fontId="32" fillId="0" borderId="31" xfId="0" applyFont="1" applyBorder="1" applyAlignment="1">
      <alignment horizontal="center" vertical="center" textRotation="73" wrapText="1"/>
    </xf>
    <xf numFmtId="0" fontId="20" fillId="0" borderId="31" xfId="0" applyFont="1" applyBorder="1" applyAlignment="1">
      <alignment horizontal="center" vertical="center" textRotation="73"/>
    </xf>
    <xf numFmtId="2" fontId="32" fillId="3" borderId="2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2" fillId="3" borderId="14" xfId="0" applyFont="1" applyFill="1" applyBorder="1" applyAlignment="1">
      <alignment horizontal="left"/>
    </xf>
    <xf numFmtId="2" fontId="27" fillId="3" borderId="14" xfId="0" applyNumberFormat="1" applyFont="1" applyFill="1" applyBorder="1" applyAlignment="1">
      <alignment horizontal="center" vertical="center"/>
    </xf>
    <xf numFmtId="2" fontId="32" fillId="3" borderId="14" xfId="0" applyNumberFormat="1" applyFont="1" applyFill="1" applyBorder="1" applyAlignment="1">
      <alignment horizontal="center" vertical="center"/>
    </xf>
    <xf numFmtId="2" fontId="33" fillId="3" borderId="14" xfId="0" applyNumberFormat="1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6" fillId="3" borderId="2" xfId="0" applyFont="1" applyFill="1" applyBorder="1"/>
    <xf numFmtId="0" fontId="36" fillId="3" borderId="2" xfId="0" applyFont="1" applyFill="1" applyBorder="1" applyAlignment="1">
      <alignment horizontal="left"/>
    </xf>
    <xf numFmtId="2" fontId="33" fillId="3" borderId="2" xfId="0" applyNumberFormat="1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2" fontId="27" fillId="3" borderId="2" xfId="0" applyNumberFormat="1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left"/>
    </xf>
    <xf numFmtId="2" fontId="32" fillId="3" borderId="7" xfId="0" applyNumberFormat="1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2" fontId="33" fillId="3" borderId="7" xfId="0" applyNumberFormat="1" applyFont="1" applyFill="1" applyBorder="1" applyAlignment="1">
      <alignment horizontal="center" vertical="center"/>
    </xf>
    <xf numFmtId="0" fontId="36" fillId="3" borderId="13" xfId="0" applyFont="1" applyFill="1" applyBorder="1"/>
    <xf numFmtId="0" fontId="36" fillId="3" borderId="13" xfId="0" applyFont="1" applyFill="1" applyBorder="1" applyAlignment="1">
      <alignment horizontal="left"/>
    </xf>
    <xf numFmtId="2" fontId="32" fillId="3" borderId="13" xfId="0" applyNumberFormat="1" applyFont="1" applyFill="1" applyBorder="1" applyAlignment="1">
      <alignment horizontal="center" vertical="center"/>
    </xf>
    <xf numFmtId="2" fontId="33" fillId="3" borderId="13" xfId="0" applyNumberFormat="1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3" borderId="13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35" fillId="0" borderId="0" xfId="0" applyFont="1"/>
    <xf numFmtId="0" fontId="26" fillId="0" borderId="5" xfId="0" applyFont="1" applyBorder="1"/>
    <xf numFmtId="0" fontId="26" fillId="0" borderId="5" xfId="0" applyFont="1" applyBorder="1" applyAlignment="1">
      <alignment horizontal="left"/>
    </xf>
    <xf numFmtId="0" fontId="27" fillId="0" borderId="5" xfId="0" applyFont="1" applyBorder="1"/>
    <xf numFmtId="0" fontId="32" fillId="0" borderId="5" xfId="0" applyFont="1" applyBorder="1"/>
    <xf numFmtId="0" fontId="33" fillId="0" borderId="5" xfId="0" applyFont="1" applyBorder="1"/>
    <xf numFmtId="0" fontId="35" fillId="0" borderId="6" xfId="0" applyFont="1" applyBorder="1"/>
    <xf numFmtId="0" fontId="33" fillId="0" borderId="31" xfId="0" applyFont="1" applyBorder="1" applyAlignment="1">
      <alignment vertical="center" textRotation="73" wrapText="1"/>
    </xf>
    <xf numFmtId="0" fontId="35" fillId="0" borderId="31" xfId="0" applyFont="1" applyBorder="1" applyAlignment="1">
      <alignment vertical="center" textRotation="73"/>
    </xf>
    <xf numFmtId="0" fontId="2" fillId="3" borderId="13" xfId="0" applyFont="1" applyFill="1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7" fillId="3" borderId="10" xfId="0" applyFont="1" applyFill="1" applyBorder="1" applyAlignment="1">
      <alignment horizontal="center" vertical="center"/>
    </xf>
    <xf numFmtId="2" fontId="32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/>
    <xf numFmtId="2" fontId="33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5" fillId="3" borderId="18" xfId="0" applyFont="1" applyFill="1" applyBorder="1" applyAlignment="1">
      <alignment horizontal="center" vertical="center"/>
    </xf>
    <xf numFmtId="2" fontId="27" fillId="3" borderId="10" xfId="0" applyNumberFormat="1" applyFont="1" applyFill="1" applyBorder="1" applyAlignment="1">
      <alignment horizontal="center" vertical="center"/>
    </xf>
    <xf numFmtId="2" fontId="27" fillId="3" borderId="13" xfId="0" applyNumberFormat="1" applyFont="1" applyFill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2" fontId="32" fillId="3" borderId="21" xfId="0" applyNumberFormat="1" applyFont="1" applyFill="1" applyBorder="1" applyAlignment="1">
      <alignment horizontal="center" vertical="center"/>
    </xf>
    <xf numFmtId="2" fontId="33" fillId="3" borderId="21" xfId="0" applyNumberFormat="1" applyFont="1" applyFill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/>
    </xf>
    <xf numFmtId="0" fontId="37" fillId="3" borderId="14" xfId="0" applyFont="1" applyFill="1" applyBorder="1"/>
    <xf numFmtId="0" fontId="37" fillId="3" borderId="14" xfId="0" applyFont="1" applyFill="1" applyBorder="1" applyAlignment="1">
      <alignment horizontal="left"/>
    </xf>
    <xf numFmtId="0" fontId="30" fillId="3" borderId="14" xfId="0" applyFont="1" applyFill="1" applyBorder="1" applyAlignment="1">
      <alignment horizontal="center" vertical="center"/>
    </xf>
    <xf numFmtId="2" fontId="38" fillId="3" borderId="14" xfId="0" applyNumberFormat="1" applyFont="1" applyFill="1" applyBorder="1" applyAlignment="1">
      <alignment horizontal="center" vertical="center"/>
    </xf>
    <xf numFmtId="2" fontId="39" fillId="3" borderId="14" xfId="0" applyNumberFormat="1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0" fontId="37" fillId="3" borderId="2" xfId="0" applyFont="1" applyFill="1" applyBorder="1"/>
    <xf numFmtId="0" fontId="37" fillId="3" borderId="2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center" vertical="center"/>
    </xf>
    <xf numFmtId="2" fontId="38" fillId="3" borderId="2" xfId="0" applyNumberFormat="1" applyFont="1" applyFill="1" applyBorder="1" applyAlignment="1">
      <alignment horizontal="center" vertical="center"/>
    </xf>
    <xf numFmtId="2" fontId="39" fillId="3" borderId="2" xfId="0" applyNumberFormat="1" applyFont="1" applyFill="1" applyBorder="1" applyAlignment="1">
      <alignment horizontal="center" vertical="center"/>
    </xf>
    <xf numFmtId="0" fontId="40" fillId="3" borderId="16" xfId="0" applyFont="1" applyFill="1" applyBorder="1" applyAlignment="1">
      <alignment horizontal="center" vertical="center"/>
    </xf>
    <xf numFmtId="2" fontId="38" fillId="3" borderId="7" xfId="0" applyNumberFormat="1" applyFont="1" applyFill="1" applyBorder="1" applyAlignment="1">
      <alignment horizontal="center" vertical="center"/>
    </xf>
    <xf numFmtId="0" fontId="37" fillId="3" borderId="22" xfId="0" applyFont="1" applyFill="1" applyBorder="1"/>
    <xf numFmtId="0" fontId="37" fillId="3" borderId="22" xfId="0" applyFont="1" applyFill="1" applyBorder="1" applyAlignment="1">
      <alignment horizontal="left"/>
    </xf>
    <xf numFmtId="0" fontId="30" fillId="3" borderId="22" xfId="0" applyFont="1" applyFill="1" applyBorder="1" applyAlignment="1">
      <alignment horizontal="center" vertical="center"/>
    </xf>
    <xf numFmtId="2" fontId="38" fillId="3" borderId="13" xfId="0" applyNumberFormat="1" applyFont="1" applyFill="1" applyBorder="1" applyAlignment="1">
      <alignment horizontal="center" vertical="center"/>
    </xf>
    <xf numFmtId="0" fontId="37" fillId="3" borderId="13" xfId="0" applyFont="1" applyFill="1" applyBorder="1"/>
    <xf numFmtId="2" fontId="38" fillId="3" borderId="22" xfId="0" applyNumberFormat="1" applyFont="1" applyFill="1" applyBorder="1" applyAlignment="1">
      <alignment horizontal="center" vertical="center"/>
    </xf>
    <xf numFmtId="2" fontId="39" fillId="3" borderId="22" xfId="0" applyNumberFormat="1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right" vertical="center"/>
    </xf>
    <xf numFmtId="0" fontId="43" fillId="3" borderId="12" xfId="0" applyFont="1" applyFill="1" applyBorder="1" applyAlignment="1">
      <alignment horizontal="right" vertical="center"/>
    </xf>
    <xf numFmtId="0" fontId="43" fillId="0" borderId="13" xfId="0" applyFont="1" applyBorder="1" applyAlignment="1">
      <alignment horizontal="left" vertical="center"/>
    </xf>
    <xf numFmtId="0" fontId="43" fillId="0" borderId="17" xfId="0" applyFont="1" applyBorder="1" applyAlignment="1">
      <alignment horizontal="left" vertical="center"/>
    </xf>
    <xf numFmtId="0" fontId="42" fillId="3" borderId="13" xfId="0" applyFont="1" applyFill="1" applyBorder="1" applyAlignment="1">
      <alignment vertical="center"/>
    </xf>
    <xf numFmtId="0" fontId="42" fillId="3" borderId="17" xfId="0" applyFont="1" applyFill="1" applyBorder="1" applyAlignment="1">
      <alignment vertical="center"/>
    </xf>
    <xf numFmtId="0" fontId="41" fillId="3" borderId="12" xfId="0" applyFont="1" applyFill="1" applyBorder="1" applyAlignment="1">
      <alignment horizontal="right" vertical="center"/>
    </xf>
    <xf numFmtId="0" fontId="41" fillId="3" borderId="13" xfId="0" applyFont="1" applyFill="1" applyBorder="1" applyAlignment="1">
      <alignment horizontal="left" vertical="center"/>
    </xf>
    <xf numFmtId="0" fontId="41" fillId="0" borderId="17" xfId="0" applyFont="1" applyBorder="1" applyAlignment="1">
      <alignment horizontal="left" vertical="center"/>
    </xf>
    <xf numFmtId="0" fontId="41" fillId="3" borderId="12" xfId="0" applyFont="1" applyFill="1" applyBorder="1" applyAlignment="1">
      <alignment horizontal="right" vertical="top"/>
    </xf>
    <xf numFmtId="0" fontId="41" fillId="3" borderId="13" xfId="0" applyFont="1" applyFill="1" applyBorder="1" applyAlignment="1">
      <alignment horizontal="left" vertical="top"/>
    </xf>
    <xf numFmtId="0" fontId="41" fillId="3" borderId="17" xfId="0" applyFont="1" applyFill="1" applyBorder="1" applyAlignment="1">
      <alignment horizontal="left" vertical="top"/>
    </xf>
    <xf numFmtId="0" fontId="41" fillId="3" borderId="13" xfId="0" applyFont="1" applyFill="1" applyBorder="1" applyAlignment="1">
      <alignment vertical="center"/>
    </xf>
    <xf numFmtId="0" fontId="41" fillId="3" borderId="17" xfId="0" applyFont="1" applyFill="1" applyBorder="1" applyAlignment="1">
      <alignment horizontal="left" vertical="center"/>
    </xf>
    <xf numFmtId="0" fontId="44" fillId="0" borderId="11" xfId="0" applyFont="1" applyBorder="1" applyAlignment="1">
      <alignment horizontal="right" vertical="center"/>
    </xf>
    <xf numFmtId="0" fontId="44" fillId="0" borderId="2" xfId="0" applyFont="1" applyBorder="1"/>
    <xf numFmtId="0" fontId="44" fillId="0" borderId="16" xfId="0" applyFont="1" applyBorder="1"/>
    <xf numFmtId="0" fontId="45" fillId="3" borderId="11" xfId="0" applyFont="1" applyFill="1" applyBorder="1" applyAlignment="1">
      <alignment horizontal="right" vertical="center"/>
    </xf>
    <xf numFmtId="0" fontId="45" fillId="3" borderId="2" xfId="0" applyFont="1" applyFill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0" fontId="46" fillId="3" borderId="11" xfId="0" applyFont="1" applyFill="1" applyBorder="1" applyAlignment="1">
      <alignment horizontal="right" vertical="center"/>
    </xf>
    <xf numFmtId="0" fontId="27" fillId="0" borderId="22" xfId="0" applyFont="1" applyBorder="1" applyAlignment="1">
      <alignment horizontal="center" vertical="center"/>
    </xf>
    <xf numFmtId="0" fontId="46" fillId="0" borderId="2" xfId="0" applyFont="1" applyBorder="1" applyAlignment="1">
      <alignment vertical="center"/>
    </xf>
    <xf numFmtId="0" fontId="46" fillId="3" borderId="2" xfId="0" applyFont="1" applyFill="1" applyBorder="1" applyAlignment="1">
      <alignment horizontal="left" vertical="center"/>
    </xf>
    <xf numFmtId="0" fontId="46" fillId="0" borderId="2" xfId="0" applyFont="1" applyBorder="1" applyAlignment="1">
      <alignment horizontal="left" vertical="center"/>
    </xf>
    <xf numFmtId="0" fontId="46" fillId="0" borderId="2" xfId="0" applyFont="1" applyBorder="1"/>
    <xf numFmtId="0" fontId="47" fillId="3" borderId="2" xfId="0" applyFont="1" applyFill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2" xfId="0" applyFont="1" applyBorder="1" applyAlignment="1">
      <alignment vertical="center"/>
    </xf>
    <xf numFmtId="0" fontId="47" fillId="0" borderId="2" xfId="0" applyFont="1" applyBorder="1"/>
    <xf numFmtId="0" fontId="46" fillId="3" borderId="2" xfId="0" applyFont="1" applyFill="1" applyBorder="1"/>
    <xf numFmtId="0" fontId="47" fillId="3" borderId="2" xfId="0" applyFont="1" applyFill="1" applyBorder="1"/>
    <xf numFmtId="0" fontId="46" fillId="0" borderId="2" xfId="0" applyFont="1" applyBorder="1" applyAlignment="1">
      <alignment horizontal="left"/>
    </xf>
    <xf numFmtId="0" fontId="46" fillId="3" borderId="2" xfId="0" applyFont="1" applyFill="1" applyBorder="1" applyAlignment="1">
      <alignment vertical="center"/>
    </xf>
    <xf numFmtId="0" fontId="47" fillId="3" borderId="11" xfId="0" applyFont="1" applyFill="1" applyBorder="1"/>
    <xf numFmtId="0" fontId="46" fillId="0" borderId="11" xfId="0" applyFont="1" applyBorder="1" applyAlignment="1">
      <alignment horizontal="right" vertical="center"/>
    </xf>
    <xf numFmtId="0" fontId="46" fillId="0" borderId="10" xfId="0" applyFont="1" applyBorder="1" applyAlignment="1">
      <alignment horizontal="left" vertical="center"/>
    </xf>
    <xf numFmtId="0" fontId="46" fillId="3" borderId="11" xfId="0" applyFont="1" applyFill="1" applyBorder="1" applyAlignment="1">
      <alignment horizontal="right"/>
    </xf>
    <xf numFmtId="0" fontId="47" fillId="3" borderId="11" xfId="0" applyFont="1" applyFill="1" applyBorder="1" applyAlignment="1">
      <alignment horizontal="right" vertical="center"/>
    </xf>
    <xf numFmtId="0" fontId="46" fillId="3" borderId="2" xfId="0" applyFont="1" applyFill="1" applyBorder="1" applyAlignment="1">
      <alignment horizontal="left"/>
    </xf>
    <xf numFmtId="0" fontId="5" fillId="0" borderId="2" xfId="0" applyFont="1" applyBorder="1"/>
    <xf numFmtId="0" fontId="20" fillId="0" borderId="34" xfId="0" applyFont="1" applyBorder="1" applyAlignment="1">
      <alignment horizontal="center" vertical="center" textRotation="73"/>
    </xf>
    <xf numFmtId="0" fontId="12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right"/>
    </xf>
    <xf numFmtId="0" fontId="6" fillId="3" borderId="14" xfId="0" applyFont="1" applyFill="1" applyBorder="1"/>
    <xf numFmtId="0" fontId="6" fillId="0" borderId="11" xfId="0" applyFont="1" applyBorder="1" applyAlignment="1">
      <alignment horizontal="right"/>
    </xf>
    <xf numFmtId="0" fontId="6" fillId="3" borderId="2" xfId="0" applyFont="1" applyFill="1" applyBorder="1"/>
    <xf numFmtId="0" fontId="6" fillId="0" borderId="2" xfId="0" applyFont="1" applyBorder="1"/>
    <xf numFmtId="0" fontId="47" fillId="4" borderId="2" xfId="0" applyFont="1" applyFill="1" applyBorder="1" applyAlignment="1">
      <alignment horizontal="left"/>
    </xf>
    <xf numFmtId="0" fontId="46" fillId="3" borderId="33" xfId="0" applyFont="1" applyFill="1" applyBorder="1" applyAlignment="1">
      <alignment horizontal="right" vertical="center"/>
    </xf>
    <xf numFmtId="0" fontId="46" fillId="0" borderId="11" xfId="0" applyFont="1" applyBorder="1" applyAlignment="1">
      <alignment vertical="center"/>
    </xf>
    <xf numFmtId="0" fontId="46" fillId="3" borderId="7" xfId="0" applyFont="1" applyFill="1" applyBorder="1" applyAlignment="1">
      <alignment horizontal="left" vertical="center"/>
    </xf>
    <xf numFmtId="0" fontId="46" fillId="3" borderId="10" xfId="0" applyFont="1" applyFill="1" applyBorder="1"/>
    <xf numFmtId="0" fontId="46" fillId="0" borderId="10" xfId="0" applyFont="1" applyBorder="1" applyAlignment="1">
      <alignment vertical="center"/>
    </xf>
    <xf numFmtId="0" fontId="28" fillId="3" borderId="2" xfId="0" applyFont="1" applyFill="1" applyBorder="1" applyAlignment="1">
      <alignment horizontal="center" vertical="center"/>
    </xf>
    <xf numFmtId="0" fontId="36" fillId="3" borderId="7" xfId="0" applyFont="1" applyFill="1" applyBorder="1"/>
    <xf numFmtId="0" fontId="36" fillId="3" borderId="7" xfId="0" applyFont="1" applyFill="1" applyBorder="1" applyAlignment="1">
      <alignment horizontal="left"/>
    </xf>
    <xf numFmtId="0" fontId="26" fillId="3" borderId="0" xfId="0" applyFont="1" applyFill="1" applyAlignment="1">
      <alignment horizontal="center" vertical="center"/>
    </xf>
    <xf numFmtId="0" fontId="50" fillId="3" borderId="14" xfId="0" applyFont="1" applyFill="1" applyBorder="1"/>
    <xf numFmtId="0" fontId="50" fillId="3" borderId="10" xfId="0" applyFont="1" applyFill="1" applyBorder="1"/>
    <xf numFmtId="0" fontId="50" fillId="3" borderId="2" xfId="0" applyFont="1" applyFill="1" applyBorder="1"/>
    <xf numFmtId="0" fontId="50" fillId="3" borderId="13" xfId="0" applyFont="1" applyFill="1" applyBorder="1"/>
    <xf numFmtId="0" fontId="26" fillId="3" borderId="2" xfId="0" applyFont="1" applyFill="1" applyBorder="1"/>
    <xf numFmtId="0" fontId="41" fillId="3" borderId="0" xfId="0" applyFont="1" applyFill="1" applyAlignment="1">
      <alignment horizontal="right" vertical="center"/>
    </xf>
    <xf numFmtId="0" fontId="41" fillId="3" borderId="0" xfId="0" applyFont="1" applyFill="1" applyAlignment="1">
      <alignment vertical="center"/>
    </xf>
    <xf numFmtId="0" fontId="41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37" fillId="3" borderId="0" xfId="0" applyFont="1" applyFill="1"/>
    <xf numFmtId="0" fontId="37" fillId="3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2" fontId="38" fillId="3" borderId="0" xfId="0" applyNumberFormat="1" applyFont="1" applyFill="1" applyAlignment="1">
      <alignment horizontal="center" vertical="center"/>
    </xf>
    <xf numFmtId="2" fontId="39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6" fillId="0" borderId="36" xfId="0" applyFont="1" applyBorder="1"/>
    <xf numFmtId="0" fontId="46" fillId="0" borderId="14" xfId="0" applyFont="1" applyBorder="1"/>
    <xf numFmtId="0" fontId="46" fillId="0" borderId="15" xfId="0" applyFont="1" applyBorder="1"/>
    <xf numFmtId="0" fontId="47" fillId="0" borderId="16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7" fillId="0" borderId="11" xfId="0" applyFont="1" applyBorder="1"/>
    <xf numFmtId="0" fontId="47" fillId="0" borderId="16" xfId="0" applyFont="1" applyBorder="1"/>
    <xf numFmtId="0" fontId="46" fillId="0" borderId="16" xfId="0" applyFont="1" applyBorder="1"/>
    <xf numFmtId="0" fontId="47" fillId="0" borderId="11" xfId="0" applyFont="1" applyBorder="1" applyAlignment="1">
      <alignment vertical="center"/>
    </xf>
    <xf numFmtId="0" fontId="47" fillId="0" borderId="16" xfId="0" applyFont="1" applyBorder="1" applyAlignment="1">
      <alignment vertical="center"/>
    </xf>
    <xf numFmtId="0" fontId="47" fillId="3" borderId="16" xfId="0" applyFont="1" applyFill="1" applyBorder="1"/>
    <xf numFmtId="0" fontId="46" fillId="0" borderId="16" xfId="0" applyFont="1" applyBorder="1" applyAlignment="1">
      <alignment vertical="center"/>
    </xf>
    <xf numFmtId="0" fontId="47" fillId="3" borderId="16" xfId="0" applyFont="1" applyFill="1" applyBorder="1" applyAlignment="1">
      <alignment horizontal="left" vertical="center"/>
    </xf>
    <xf numFmtId="0" fontId="47" fillId="0" borderId="11" xfId="0" applyFont="1" applyBorder="1" applyAlignment="1">
      <alignment horizontal="right" vertical="center"/>
    </xf>
    <xf numFmtId="0" fontId="46" fillId="0" borderId="36" xfId="0" applyFont="1" applyBorder="1" applyAlignment="1">
      <alignment horizontal="right" vertical="center"/>
    </xf>
    <xf numFmtId="0" fontId="46" fillId="3" borderId="14" xfId="0" applyFont="1" applyFill="1" applyBorder="1" applyAlignment="1">
      <alignment horizontal="left" vertical="center"/>
    </xf>
    <xf numFmtId="0" fontId="46" fillId="0" borderId="15" xfId="0" applyFont="1" applyBorder="1" applyAlignment="1">
      <alignment horizontal="left" vertical="center"/>
    </xf>
    <xf numFmtId="0" fontId="46" fillId="3" borderId="16" xfId="0" applyFont="1" applyFill="1" applyBorder="1" applyAlignment="1">
      <alignment horizontal="left" vertical="center"/>
    </xf>
    <xf numFmtId="0" fontId="46" fillId="3" borderId="11" xfId="0" applyFont="1" applyFill="1" applyBorder="1"/>
    <xf numFmtId="0" fontId="46" fillId="0" borderId="11" xfId="0" applyFont="1" applyBorder="1"/>
    <xf numFmtId="0" fontId="46" fillId="0" borderId="16" xfId="0" applyFont="1" applyBorder="1" applyAlignment="1">
      <alignment horizontal="left"/>
    </xf>
    <xf numFmtId="0" fontId="47" fillId="0" borderId="11" xfId="0" applyFont="1" applyBorder="1" applyAlignment="1">
      <alignment horizontal="right"/>
    </xf>
    <xf numFmtId="0" fontId="47" fillId="3" borderId="36" xfId="0" applyFont="1" applyFill="1" applyBorder="1" applyAlignment="1">
      <alignment horizontal="right" vertical="center"/>
    </xf>
    <xf numFmtId="0" fontId="47" fillId="3" borderId="14" xfId="0" applyFont="1" applyFill="1" applyBorder="1" applyAlignment="1">
      <alignment horizontal="left" vertical="center"/>
    </xf>
    <xf numFmtId="0" fontId="47" fillId="0" borderId="15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top"/>
    </xf>
    <xf numFmtId="0" fontId="46" fillId="0" borderId="18" xfId="0" applyFont="1" applyBorder="1" applyAlignment="1">
      <alignment horizontal="left" vertical="center"/>
    </xf>
    <xf numFmtId="0" fontId="46" fillId="0" borderId="18" xfId="0" applyFont="1" applyBorder="1" applyAlignment="1">
      <alignment vertical="center"/>
    </xf>
    <xf numFmtId="0" fontId="46" fillId="0" borderId="20" xfId="0" applyFont="1" applyBorder="1" applyAlignment="1">
      <alignment horizontal="left" vertical="center"/>
    </xf>
    <xf numFmtId="0" fontId="46" fillId="3" borderId="18" xfId="0" applyFont="1" applyFill="1" applyBorder="1"/>
    <xf numFmtId="0" fontId="46" fillId="3" borderId="36" xfId="0" applyFont="1" applyFill="1" applyBorder="1" applyAlignment="1">
      <alignment horizontal="right" vertical="center"/>
    </xf>
    <xf numFmtId="0" fontId="47" fillId="4" borderId="11" xfId="0" applyFont="1" applyFill="1" applyBorder="1" applyAlignment="1">
      <alignment horizontal="right"/>
    </xf>
    <xf numFmtId="0" fontId="47" fillId="0" borderId="16" xfId="0" applyFont="1" applyBorder="1" applyAlignment="1">
      <alignment horizontal="left"/>
    </xf>
    <xf numFmtId="0" fontId="46" fillId="0" borderId="15" xfId="0" applyFont="1" applyBorder="1" applyAlignment="1">
      <alignment vertical="center"/>
    </xf>
    <xf numFmtId="0" fontId="48" fillId="0" borderId="16" xfId="0" applyFont="1" applyBorder="1" applyAlignment="1">
      <alignment vertical="center"/>
    </xf>
    <xf numFmtId="0" fontId="46" fillId="3" borderId="36" xfId="0" applyFont="1" applyFill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49" fillId="3" borderId="38" xfId="0" applyFont="1" applyFill="1" applyBorder="1"/>
    <xf numFmtId="0" fontId="46" fillId="0" borderId="29" xfId="0" applyFont="1" applyBorder="1" applyAlignment="1">
      <alignment horizontal="left" vertical="top"/>
    </xf>
    <xf numFmtId="0" fontId="46" fillId="0" borderId="15" xfId="0" applyFont="1" applyBorder="1" applyAlignment="1">
      <alignment horizontal="left" vertical="top"/>
    </xf>
    <xf numFmtId="0" fontId="48" fillId="0" borderId="16" xfId="0" applyFont="1" applyBorder="1"/>
    <xf numFmtId="0" fontId="8" fillId="0" borderId="19" xfId="0" applyFont="1" applyBorder="1" applyAlignment="1">
      <alignment horizontal="right"/>
    </xf>
    <xf numFmtId="0" fontId="49" fillId="3" borderId="39" xfId="0" applyFont="1" applyFill="1" applyBorder="1"/>
    <xf numFmtId="0" fontId="45" fillId="0" borderId="40" xfId="0" applyFont="1" applyBorder="1" applyAlignment="1">
      <alignment horizontal="left" vertical="center"/>
    </xf>
    <xf numFmtId="0" fontId="6" fillId="0" borderId="14" xfId="0" applyFont="1" applyBorder="1"/>
    <xf numFmtId="0" fontId="45" fillId="0" borderId="15" xfId="0" applyFont="1" applyBorder="1" applyAlignment="1">
      <alignment horizontal="left" vertical="center"/>
    </xf>
    <xf numFmtId="0" fontId="8" fillId="0" borderId="33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7" xfId="0" applyFont="1" applyBorder="1"/>
    <xf numFmtId="0" fontId="6" fillId="3" borderId="13" xfId="0" applyFont="1" applyFill="1" applyBorder="1"/>
    <xf numFmtId="0" fontId="45" fillId="0" borderId="20" xfId="0" applyFont="1" applyBorder="1" applyAlignment="1">
      <alignment horizontal="left" vertical="center"/>
    </xf>
    <xf numFmtId="0" fontId="46" fillId="0" borderId="17" xfId="0" applyFont="1" applyBorder="1" applyAlignment="1">
      <alignment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193"/>
  <sheetViews>
    <sheetView tabSelected="1" topLeftCell="A120" zoomScale="70" zoomScaleNormal="70" workbookViewId="0">
      <pane xSplit="2" topLeftCell="M1" activePane="topRight" state="frozen"/>
      <selection activeCell="A42" sqref="A42"/>
      <selection pane="topRight" activeCell="BJ133" sqref="BJ133"/>
    </sheetView>
  </sheetViews>
  <sheetFormatPr defaultColWidth="9.140625" defaultRowHeight="15.75" x14ac:dyDescent="0.25"/>
  <cols>
    <col min="1" max="1" width="7.7109375" style="12" customWidth="1"/>
    <col min="2" max="2" width="26" style="10" customWidth="1"/>
    <col min="3" max="3" width="29.5703125" style="10" customWidth="1"/>
    <col min="4" max="4" width="4.7109375" style="4" customWidth="1"/>
    <col min="5" max="11" width="3.7109375" style="4" customWidth="1"/>
    <col min="12" max="16" width="4.7109375" style="4" customWidth="1"/>
    <col min="17" max="17" width="3.7109375" style="4" customWidth="1"/>
    <col min="18" max="18" width="4" style="4" customWidth="1"/>
    <col min="19" max="23" width="4.7109375" style="4" customWidth="1"/>
    <col min="24" max="26" width="3.7109375" style="4" customWidth="1"/>
    <col min="27" max="27" width="15.7109375" style="4" hidden="1" customWidth="1"/>
    <col min="28" max="28" width="70.85546875" style="5" hidden="1" customWidth="1"/>
    <col min="29" max="29" width="5.42578125" style="28" customWidth="1"/>
    <col min="30" max="30" width="8.85546875" style="28" customWidth="1"/>
    <col min="31" max="31" width="11" style="26" customWidth="1"/>
    <col min="32" max="32" width="4.7109375" style="4" customWidth="1"/>
    <col min="33" max="39" width="3.7109375" style="4" customWidth="1"/>
    <col min="40" max="44" width="4.7109375" style="4" customWidth="1"/>
    <col min="45" max="46" width="3.7109375" style="4" customWidth="1"/>
    <col min="47" max="51" width="4.7109375" style="4" customWidth="1"/>
    <col min="52" max="52" width="3.7109375" style="4" customWidth="1"/>
    <col min="53" max="53" width="4.7109375" style="4" customWidth="1"/>
    <col min="54" max="54" width="3.7109375" style="4" customWidth="1"/>
    <col min="55" max="55" width="5.5703125" style="28" customWidth="1"/>
    <col min="56" max="56" width="10" style="28" customWidth="1"/>
    <col min="57" max="57" width="9.7109375" style="26" customWidth="1"/>
    <col min="58" max="58" width="10.5703125" style="26" customWidth="1"/>
    <col min="59" max="59" width="10.28515625" style="32" customWidth="1"/>
    <col min="60" max="60" width="5.42578125" style="35" customWidth="1"/>
    <col min="61" max="61" width="5.5703125" style="4" customWidth="1"/>
    <col min="62" max="16384" width="9.140625" style="4"/>
  </cols>
  <sheetData>
    <row r="1" spans="1:120" s="24" customFormat="1" ht="34.5" thickBot="1" x14ac:dyDescent="0.55000000000000004">
      <c r="A1" s="37"/>
      <c r="B1" s="9"/>
      <c r="C1" s="38" t="s">
        <v>112</v>
      </c>
      <c r="D1" s="23"/>
      <c r="E1" s="23"/>
      <c r="F1" s="23"/>
      <c r="G1" s="23"/>
      <c r="H1" s="23"/>
      <c r="I1" s="23"/>
      <c r="J1" s="23"/>
      <c r="K1" s="23"/>
      <c r="L1" s="23"/>
      <c r="AB1" s="13"/>
      <c r="AC1" s="28"/>
      <c r="AD1" s="28"/>
      <c r="AE1" s="26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8"/>
      <c r="BD1" s="28"/>
      <c r="BE1" s="26"/>
      <c r="BF1" s="26"/>
      <c r="BG1" s="32"/>
      <c r="BH1" s="35"/>
    </row>
    <row r="2" spans="1:120" s="9" customFormat="1" ht="23.25" customHeight="1" thickBot="1" x14ac:dyDescent="0.4">
      <c r="A2" s="39"/>
      <c r="B2" s="18" t="s">
        <v>4</v>
      </c>
      <c r="C2" s="18"/>
      <c r="D2" s="18" t="s">
        <v>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9"/>
      <c r="AB2" s="19"/>
      <c r="AC2" s="29"/>
      <c r="AD2" s="29"/>
      <c r="AE2" s="2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29"/>
      <c r="BD2" s="29"/>
      <c r="BE2" s="27"/>
      <c r="BF2" s="27"/>
      <c r="BG2" s="33"/>
      <c r="BH2" s="36"/>
    </row>
    <row r="3" spans="1:120" s="7" customFormat="1" ht="130.5" customHeight="1" thickBot="1" x14ac:dyDescent="0.3">
      <c r="A3" s="86" t="s">
        <v>103</v>
      </c>
      <c r="B3" s="86" t="s">
        <v>104</v>
      </c>
      <c r="C3" s="86" t="s">
        <v>0</v>
      </c>
      <c r="D3" s="78"/>
      <c r="E3" s="78">
        <v>1</v>
      </c>
      <c r="F3" s="78">
        <v>2</v>
      </c>
      <c r="G3" s="78">
        <v>3</v>
      </c>
      <c r="H3" s="78">
        <v>4</v>
      </c>
      <c r="I3" s="78">
        <v>5</v>
      </c>
      <c r="J3" s="78">
        <v>6</v>
      </c>
      <c r="K3" s="78">
        <v>7</v>
      </c>
      <c r="L3" s="78" t="s">
        <v>107</v>
      </c>
      <c r="M3" s="78" t="s">
        <v>108</v>
      </c>
      <c r="N3" s="78" t="s">
        <v>109</v>
      </c>
      <c r="O3" s="78" t="s">
        <v>110</v>
      </c>
      <c r="P3" s="78" t="s">
        <v>111</v>
      </c>
      <c r="Q3" s="78">
        <v>9</v>
      </c>
      <c r="R3" s="78">
        <v>10</v>
      </c>
      <c r="S3" s="78" t="s">
        <v>199</v>
      </c>
      <c r="T3" s="78" t="s">
        <v>200</v>
      </c>
      <c r="U3" s="78" t="s">
        <v>201</v>
      </c>
      <c r="V3" s="78" t="s">
        <v>202</v>
      </c>
      <c r="W3" s="78" t="s">
        <v>203</v>
      </c>
      <c r="X3" s="78">
        <v>12</v>
      </c>
      <c r="Y3" s="78">
        <v>13</v>
      </c>
      <c r="Z3" s="78">
        <v>14</v>
      </c>
      <c r="AA3" s="78" t="s">
        <v>0</v>
      </c>
      <c r="AB3" s="78" t="s">
        <v>1</v>
      </c>
      <c r="AC3" s="84" t="s">
        <v>96</v>
      </c>
      <c r="AD3" s="84" t="s">
        <v>100</v>
      </c>
      <c r="AE3" s="85" t="s">
        <v>101</v>
      </c>
      <c r="AF3" s="83"/>
      <c r="AG3" s="78">
        <v>1</v>
      </c>
      <c r="AH3" s="78">
        <v>2</v>
      </c>
      <c r="AI3" s="78">
        <v>3</v>
      </c>
      <c r="AJ3" s="78">
        <v>4</v>
      </c>
      <c r="AK3" s="78">
        <v>5</v>
      </c>
      <c r="AL3" s="78">
        <v>6</v>
      </c>
      <c r="AM3" s="78">
        <v>7</v>
      </c>
      <c r="AN3" s="78" t="s">
        <v>107</v>
      </c>
      <c r="AO3" s="78" t="s">
        <v>108</v>
      </c>
      <c r="AP3" s="78" t="s">
        <v>109</v>
      </c>
      <c r="AQ3" s="78" t="s">
        <v>110</v>
      </c>
      <c r="AR3" s="78" t="s">
        <v>111</v>
      </c>
      <c r="AS3" s="78">
        <v>9</v>
      </c>
      <c r="AT3" s="78">
        <v>10</v>
      </c>
      <c r="AU3" s="78" t="s">
        <v>199</v>
      </c>
      <c r="AV3" s="78" t="s">
        <v>200</v>
      </c>
      <c r="AW3" s="78" t="s">
        <v>201</v>
      </c>
      <c r="AX3" s="78" t="s">
        <v>202</v>
      </c>
      <c r="AY3" s="78" t="s">
        <v>203</v>
      </c>
      <c r="AZ3" s="78">
        <v>12</v>
      </c>
      <c r="BA3" s="78">
        <v>13</v>
      </c>
      <c r="BB3" s="78">
        <v>14</v>
      </c>
      <c r="BC3" s="79" t="s">
        <v>3</v>
      </c>
      <c r="BD3" s="79" t="s">
        <v>97</v>
      </c>
      <c r="BE3" s="80" t="s">
        <v>102</v>
      </c>
      <c r="BF3" s="80" t="s">
        <v>98</v>
      </c>
      <c r="BG3" s="81" t="s">
        <v>99</v>
      </c>
      <c r="BH3" s="82" t="s">
        <v>95</v>
      </c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</row>
    <row r="4" spans="1:120" ht="20.100000000000001" customHeight="1" thickTop="1" x14ac:dyDescent="0.25">
      <c r="A4" s="250">
        <v>4462</v>
      </c>
      <c r="B4" s="251" t="s">
        <v>134</v>
      </c>
      <c r="C4" s="252" t="s">
        <v>135</v>
      </c>
      <c r="D4" s="40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88"/>
      <c r="AB4" s="89"/>
      <c r="AC4" s="42">
        <f t="shared" ref="AC4:AC27" si="0">SUM(D4:Z4)</f>
        <v>0</v>
      </c>
      <c r="AD4" s="90">
        <v>106.5</v>
      </c>
      <c r="AE4" s="91">
        <f t="shared" ref="AE4:AE27" si="1">SUM(AC4:AD4)</f>
        <v>106.5</v>
      </c>
      <c r="AF4" s="88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2">
        <f t="shared" ref="BC4:BC27" si="2">SUM(AG4:BB4)</f>
        <v>0</v>
      </c>
      <c r="BD4" s="90">
        <v>103.61</v>
      </c>
      <c r="BE4" s="91">
        <f t="shared" ref="BE4:BE27" si="3">SUM(BC4:BD4)</f>
        <v>103.61</v>
      </c>
      <c r="BF4" s="91">
        <f t="shared" ref="BF4:BF27" si="4">SUM(AE4)</f>
        <v>106.5</v>
      </c>
      <c r="BG4" s="92">
        <f t="shared" ref="BG4:BG27" si="5">SUM(BE4:BF4)</f>
        <v>210.11</v>
      </c>
      <c r="BH4" s="93">
        <v>1</v>
      </c>
      <c r="BI4" s="16"/>
    </row>
    <row r="5" spans="1:120" ht="20.100000000000001" customHeight="1" x14ac:dyDescent="0.25">
      <c r="A5" s="214">
        <v>1818</v>
      </c>
      <c r="B5" s="203" t="s">
        <v>78</v>
      </c>
      <c r="C5" s="253" t="s">
        <v>7</v>
      </c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94"/>
      <c r="AB5" s="95"/>
      <c r="AC5" s="45">
        <f t="shared" si="0"/>
        <v>0</v>
      </c>
      <c r="AD5" s="65">
        <v>108.31</v>
      </c>
      <c r="AE5" s="87">
        <f t="shared" si="1"/>
        <v>108.31</v>
      </c>
      <c r="AF5" s="9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5">
        <f t="shared" si="2"/>
        <v>0</v>
      </c>
      <c r="BD5" s="65">
        <v>104.75</v>
      </c>
      <c r="BE5" s="87">
        <f t="shared" si="3"/>
        <v>104.75</v>
      </c>
      <c r="BF5" s="87">
        <f t="shared" si="4"/>
        <v>108.31</v>
      </c>
      <c r="BG5" s="96">
        <f t="shared" si="5"/>
        <v>213.06</v>
      </c>
      <c r="BH5" s="97">
        <v>2</v>
      </c>
      <c r="BI5" s="16"/>
    </row>
    <row r="6" spans="1:120" ht="20.100000000000001" customHeight="1" x14ac:dyDescent="0.25">
      <c r="A6" s="196">
        <v>4430</v>
      </c>
      <c r="B6" s="200" t="s">
        <v>136</v>
      </c>
      <c r="C6" s="254" t="s">
        <v>27</v>
      </c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94"/>
      <c r="AB6" s="95"/>
      <c r="AC6" s="45">
        <f t="shared" si="0"/>
        <v>0</v>
      </c>
      <c r="AD6" s="65">
        <v>117.18</v>
      </c>
      <c r="AE6" s="87">
        <f t="shared" si="1"/>
        <v>117.18</v>
      </c>
      <c r="AF6" s="9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5">
        <f t="shared" si="2"/>
        <v>0</v>
      </c>
      <c r="BD6" s="65">
        <v>103.26</v>
      </c>
      <c r="BE6" s="87">
        <f t="shared" si="3"/>
        <v>103.26</v>
      </c>
      <c r="BF6" s="87">
        <f t="shared" si="4"/>
        <v>117.18</v>
      </c>
      <c r="BG6" s="96">
        <f t="shared" si="5"/>
        <v>220.44</v>
      </c>
      <c r="BH6" s="97">
        <v>3</v>
      </c>
    </row>
    <row r="7" spans="1:120" ht="20.100000000000001" customHeight="1" x14ac:dyDescent="0.25">
      <c r="A7" s="255">
        <v>4395</v>
      </c>
      <c r="B7" s="205" t="s">
        <v>20</v>
      </c>
      <c r="C7" s="256" t="s">
        <v>75</v>
      </c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9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98"/>
      <c r="AB7" s="99"/>
      <c r="AC7" s="45">
        <f t="shared" si="0"/>
        <v>0</v>
      </c>
      <c r="AD7" s="100">
        <v>116.21</v>
      </c>
      <c r="AE7" s="87">
        <f t="shared" si="1"/>
        <v>116.21</v>
      </c>
      <c r="AF7" s="98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5">
        <f t="shared" si="2"/>
        <v>0</v>
      </c>
      <c r="BD7" s="65">
        <v>108.18</v>
      </c>
      <c r="BE7" s="87">
        <f t="shared" si="3"/>
        <v>108.18</v>
      </c>
      <c r="BF7" s="87">
        <f t="shared" si="4"/>
        <v>116.21</v>
      </c>
      <c r="BG7" s="96">
        <f t="shared" si="5"/>
        <v>224.39</v>
      </c>
      <c r="BH7" s="97">
        <v>4</v>
      </c>
    </row>
    <row r="8" spans="1:120" ht="20.100000000000001" customHeight="1" x14ac:dyDescent="0.25">
      <c r="A8" s="211">
        <v>599</v>
      </c>
      <c r="B8" s="198" t="s">
        <v>113</v>
      </c>
      <c r="C8" s="261" t="s">
        <v>114</v>
      </c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98"/>
      <c r="AB8" s="99"/>
      <c r="AC8" s="45">
        <f t="shared" si="0"/>
        <v>0</v>
      </c>
      <c r="AD8" s="100">
        <v>111.31</v>
      </c>
      <c r="AE8" s="87">
        <f t="shared" si="1"/>
        <v>111.31</v>
      </c>
      <c r="AF8" s="98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5">
        <f t="shared" si="2"/>
        <v>0</v>
      </c>
      <c r="BD8" s="100">
        <v>119.88</v>
      </c>
      <c r="BE8" s="87">
        <f t="shared" si="3"/>
        <v>119.88</v>
      </c>
      <c r="BF8" s="87">
        <f t="shared" si="4"/>
        <v>111.31</v>
      </c>
      <c r="BG8" s="96">
        <f t="shared" si="5"/>
        <v>231.19</v>
      </c>
      <c r="BH8" s="97">
        <v>5</v>
      </c>
    </row>
    <row r="9" spans="1:120" ht="20.100000000000001" customHeight="1" x14ac:dyDescent="0.25">
      <c r="A9" s="196">
        <v>4166</v>
      </c>
      <c r="B9" s="200" t="s">
        <v>74</v>
      </c>
      <c r="C9" s="257" t="s">
        <v>77</v>
      </c>
      <c r="D9" s="43"/>
      <c r="E9" s="44"/>
      <c r="F9" s="44">
        <v>4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94"/>
      <c r="AB9" s="95"/>
      <c r="AC9" s="45">
        <f t="shared" si="0"/>
        <v>4</v>
      </c>
      <c r="AD9" s="100">
        <v>123.86</v>
      </c>
      <c r="AE9" s="87">
        <f t="shared" si="1"/>
        <v>127.86</v>
      </c>
      <c r="AF9" s="9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5">
        <f t="shared" si="2"/>
        <v>0</v>
      </c>
      <c r="BD9" s="100">
        <v>118.69</v>
      </c>
      <c r="BE9" s="87">
        <f t="shared" si="3"/>
        <v>118.69</v>
      </c>
      <c r="BF9" s="87">
        <f t="shared" si="4"/>
        <v>127.86</v>
      </c>
      <c r="BG9" s="96">
        <f t="shared" si="5"/>
        <v>246.55</v>
      </c>
      <c r="BH9" s="97">
        <v>6</v>
      </c>
    </row>
    <row r="10" spans="1:120" ht="20.100000000000001" customHeight="1" x14ac:dyDescent="0.25">
      <c r="A10" s="258">
        <v>3185</v>
      </c>
      <c r="B10" s="204" t="s">
        <v>46</v>
      </c>
      <c r="C10" s="259" t="s">
        <v>47</v>
      </c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94"/>
      <c r="AB10" s="95"/>
      <c r="AC10" s="45">
        <f t="shared" si="0"/>
        <v>0</v>
      </c>
      <c r="AD10" s="65">
        <v>123.55</v>
      </c>
      <c r="AE10" s="87">
        <f t="shared" si="1"/>
        <v>123.55</v>
      </c>
      <c r="AF10" s="9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>
        <v>4</v>
      </c>
      <c r="BA10" s="44"/>
      <c r="BB10" s="44"/>
      <c r="BC10" s="45">
        <f t="shared" si="2"/>
        <v>4</v>
      </c>
      <c r="BD10" s="65">
        <v>120.07</v>
      </c>
      <c r="BE10" s="87">
        <f t="shared" si="3"/>
        <v>124.07</v>
      </c>
      <c r="BF10" s="87">
        <f t="shared" si="4"/>
        <v>123.55</v>
      </c>
      <c r="BG10" s="96">
        <f t="shared" si="5"/>
        <v>247.62</v>
      </c>
      <c r="BH10" s="97">
        <v>7</v>
      </c>
    </row>
    <row r="11" spans="1:120" ht="20.100000000000001" customHeight="1" x14ac:dyDescent="0.25">
      <c r="A11" s="210">
        <v>3186</v>
      </c>
      <c r="B11" s="207" t="s">
        <v>268</v>
      </c>
      <c r="C11" s="260" t="s">
        <v>139</v>
      </c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94"/>
      <c r="AB11" s="95"/>
      <c r="AC11" s="45">
        <f t="shared" si="0"/>
        <v>0</v>
      </c>
      <c r="AD11" s="65">
        <v>130.74</v>
      </c>
      <c r="AE11" s="87">
        <f t="shared" si="1"/>
        <v>130.74</v>
      </c>
      <c r="AF11" s="9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5">
        <f t="shared" si="2"/>
        <v>0</v>
      </c>
      <c r="BD11" s="65">
        <v>120.46</v>
      </c>
      <c r="BE11" s="87">
        <f t="shared" si="3"/>
        <v>120.46</v>
      </c>
      <c r="BF11" s="87">
        <f t="shared" si="4"/>
        <v>130.74</v>
      </c>
      <c r="BG11" s="96">
        <f t="shared" si="5"/>
        <v>251.2</v>
      </c>
      <c r="BH11" s="97">
        <v>8</v>
      </c>
    </row>
    <row r="12" spans="1:120" ht="20.100000000000001" customHeight="1" x14ac:dyDescent="0.25">
      <c r="A12" s="214">
        <v>3035</v>
      </c>
      <c r="B12" s="203" t="s">
        <v>49</v>
      </c>
      <c r="C12" s="253" t="s">
        <v>50</v>
      </c>
      <c r="D12" s="43">
        <v>10</v>
      </c>
      <c r="E12" s="44"/>
      <c r="F12" s="44"/>
      <c r="G12" s="44"/>
      <c r="H12" s="44"/>
      <c r="I12" s="44">
        <v>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94"/>
      <c r="AB12" s="95"/>
      <c r="AC12" s="45">
        <f t="shared" si="0"/>
        <v>14</v>
      </c>
      <c r="AD12" s="65">
        <v>121.4</v>
      </c>
      <c r="AE12" s="87">
        <f t="shared" si="1"/>
        <v>135.4</v>
      </c>
      <c r="AF12" s="94"/>
      <c r="AG12" s="44"/>
      <c r="AH12" s="44"/>
      <c r="AI12" s="44"/>
      <c r="AJ12" s="44"/>
      <c r="AK12" s="44">
        <v>4</v>
      </c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5">
        <f t="shared" si="2"/>
        <v>4</v>
      </c>
      <c r="BD12" s="65">
        <v>112.94</v>
      </c>
      <c r="BE12" s="87">
        <f t="shared" si="3"/>
        <v>116.94</v>
      </c>
      <c r="BF12" s="87">
        <f t="shared" si="4"/>
        <v>135.4</v>
      </c>
      <c r="BG12" s="96">
        <f t="shared" si="5"/>
        <v>252.34</v>
      </c>
      <c r="BH12" s="97">
        <v>9</v>
      </c>
    </row>
    <row r="13" spans="1:120" ht="20.100000000000001" customHeight="1" x14ac:dyDescent="0.25">
      <c r="A13" s="196">
        <v>5150</v>
      </c>
      <c r="B13" s="198" t="s">
        <v>269</v>
      </c>
      <c r="C13" s="261" t="s">
        <v>26</v>
      </c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>
        <v>4</v>
      </c>
      <c r="AA13" s="94"/>
      <c r="AB13" s="95"/>
      <c r="AC13" s="45">
        <f t="shared" si="0"/>
        <v>4</v>
      </c>
      <c r="AD13" s="65">
        <v>127.78</v>
      </c>
      <c r="AE13" s="87">
        <f t="shared" si="1"/>
        <v>131.78</v>
      </c>
      <c r="AF13" s="9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5">
        <f t="shared" si="2"/>
        <v>0</v>
      </c>
      <c r="BD13" s="65">
        <v>121.71</v>
      </c>
      <c r="BE13" s="87">
        <f t="shared" si="3"/>
        <v>121.71</v>
      </c>
      <c r="BF13" s="87">
        <f t="shared" si="4"/>
        <v>131.78</v>
      </c>
      <c r="BG13" s="96">
        <f t="shared" si="5"/>
        <v>253.49</v>
      </c>
      <c r="BH13" s="97">
        <v>10</v>
      </c>
    </row>
    <row r="14" spans="1:120" ht="20.100000000000001" customHeight="1" x14ac:dyDescent="0.25">
      <c r="A14" s="196">
        <v>873</v>
      </c>
      <c r="B14" s="199" t="s">
        <v>130</v>
      </c>
      <c r="C14" s="254" t="s">
        <v>131</v>
      </c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94"/>
      <c r="AB14" s="95"/>
      <c r="AC14" s="45">
        <f t="shared" si="0"/>
        <v>0</v>
      </c>
      <c r="AD14" s="65">
        <v>132.74</v>
      </c>
      <c r="AE14" s="87">
        <f t="shared" si="1"/>
        <v>132.74</v>
      </c>
      <c r="AF14" s="9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5">
        <f t="shared" si="2"/>
        <v>0</v>
      </c>
      <c r="BD14" s="65">
        <v>126.16</v>
      </c>
      <c r="BE14" s="87">
        <f t="shared" si="3"/>
        <v>126.16</v>
      </c>
      <c r="BF14" s="87">
        <f t="shared" si="4"/>
        <v>132.74</v>
      </c>
      <c r="BG14" s="96">
        <f t="shared" si="5"/>
        <v>258.89999999999998</v>
      </c>
      <c r="BH14" s="104">
        <v>11</v>
      </c>
    </row>
    <row r="15" spans="1:120" ht="20.100000000000001" customHeight="1" x14ac:dyDescent="0.25">
      <c r="A15" s="213">
        <v>4619</v>
      </c>
      <c r="B15" s="206" t="s">
        <v>267</v>
      </c>
      <c r="C15" s="262" t="s">
        <v>26</v>
      </c>
      <c r="D15" s="43"/>
      <c r="E15" s="44"/>
      <c r="F15" s="44"/>
      <c r="G15" s="44"/>
      <c r="H15" s="44"/>
      <c r="I15" s="44"/>
      <c r="J15" s="44"/>
      <c r="K15" s="44">
        <v>4</v>
      </c>
      <c r="L15" s="44"/>
      <c r="M15" s="44"/>
      <c r="N15" s="44"/>
      <c r="O15" s="44"/>
      <c r="P15" s="44"/>
      <c r="Q15" s="44">
        <v>4</v>
      </c>
      <c r="R15" s="44"/>
      <c r="S15" s="44"/>
      <c r="T15" s="44"/>
      <c r="U15" s="44"/>
      <c r="V15" s="44"/>
      <c r="W15" s="44"/>
      <c r="X15" s="44"/>
      <c r="Y15" s="44"/>
      <c r="Z15" s="44"/>
      <c r="AA15" s="94"/>
      <c r="AB15" s="95"/>
      <c r="AC15" s="45">
        <f t="shared" si="0"/>
        <v>8</v>
      </c>
      <c r="AD15" s="65">
        <v>128.16999999999999</v>
      </c>
      <c r="AE15" s="87">
        <f t="shared" si="1"/>
        <v>136.16999999999999</v>
      </c>
      <c r="AF15" s="9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5">
        <f t="shared" si="2"/>
        <v>0</v>
      </c>
      <c r="BD15" s="65">
        <v>124.61</v>
      </c>
      <c r="BE15" s="87">
        <f t="shared" si="3"/>
        <v>124.61</v>
      </c>
      <c r="BF15" s="87">
        <f t="shared" si="4"/>
        <v>136.16999999999999</v>
      </c>
      <c r="BG15" s="96">
        <f t="shared" si="5"/>
        <v>260.77999999999997</v>
      </c>
      <c r="BH15" s="104">
        <v>12</v>
      </c>
    </row>
    <row r="16" spans="1:120" ht="20.100000000000001" customHeight="1" x14ac:dyDescent="0.25">
      <c r="A16" s="263">
        <v>4224</v>
      </c>
      <c r="B16" s="203" t="s">
        <v>126</v>
      </c>
      <c r="C16" s="259" t="s">
        <v>127</v>
      </c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94"/>
      <c r="AB16" s="95"/>
      <c r="AC16" s="45">
        <f t="shared" si="0"/>
        <v>0</v>
      </c>
      <c r="AD16" s="65">
        <v>133.87</v>
      </c>
      <c r="AE16" s="87">
        <f t="shared" si="1"/>
        <v>133.87</v>
      </c>
      <c r="AF16" s="9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5">
        <f t="shared" si="2"/>
        <v>0</v>
      </c>
      <c r="BD16" s="65">
        <v>135.85</v>
      </c>
      <c r="BE16" s="87">
        <f t="shared" si="3"/>
        <v>135.85</v>
      </c>
      <c r="BF16" s="87">
        <f t="shared" si="4"/>
        <v>133.87</v>
      </c>
      <c r="BG16" s="96">
        <f t="shared" si="5"/>
        <v>269.72000000000003</v>
      </c>
      <c r="BH16" s="104">
        <v>13</v>
      </c>
    </row>
    <row r="17" spans="1:120" ht="20.100000000000001" customHeight="1" x14ac:dyDescent="0.25">
      <c r="A17" s="214">
        <v>4811</v>
      </c>
      <c r="B17" s="202" t="s">
        <v>124</v>
      </c>
      <c r="C17" s="253" t="s">
        <v>125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>
        <v>4</v>
      </c>
      <c r="AA17" s="231"/>
      <c r="AB17" s="232"/>
      <c r="AC17" s="48">
        <f t="shared" si="0"/>
        <v>4</v>
      </c>
      <c r="AD17" s="65">
        <v>140.82</v>
      </c>
      <c r="AE17" s="107">
        <f t="shared" si="1"/>
        <v>144.82</v>
      </c>
      <c r="AF17" s="231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5">
        <f t="shared" si="2"/>
        <v>0</v>
      </c>
      <c r="BD17" s="108">
        <v>132.09</v>
      </c>
      <c r="BE17" s="107">
        <f t="shared" si="3"/>
        <v>132.09</v>
      </c>
      <c r="BF17" s="107">
        <f t="shared" si="4"/>
        <v>144.82</v>
      </c>
      <c r="BG17" s="109">
        <f t="shared" si="5"/>
        <v>276.90999999999997</v>
      </c>
      <c r="BH17" s="104">
        <v>14</v>
      </c>
    </row>
    <row r="18" spans="1:120" ht="20.100000000000001" customHeight="1" x14ac:dyDescent="0.25">
      <c r="A18" s="214">
        <v>859</v>
      </c>
      <c r="B18" s="202" t="s">
        <v>132</v>
      </c>
      <c r="C18" s="262" t="s">
        <v>133</v>
      </c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94"/>
      <c r="AB18" s="95"/>
      <c r="AC18" s="45">
        <f t="shared" si="0"/>
        <v>0</v>
      </c>
      <c r="AD18" s="65">
        <v>138.72999999999999</v>
      </c>
      <c r="AE18" s="87">
        <f t="shared" si="1"/>
        <v>138.72999999999999</v>
      </c>
      <c r="AF18" s="9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5">
        <f t="shared" si="2"/>
        <v>0</v>
      </c>
      <c r="BD18" s="65">
        <v>138.37</v>
      </c>
      <c r="BE18" s="87">
        <f t="shared" si="3"/>
        <v>138.37</v>
      </c>
      <c r="BF18" s="87">
        <f t="shared" si="4"/>
        <v>138.72999999999999</v>
      </c>
      <c r="BG18" s="96">
        <f t="shared" si="5"/>
        <v>277.10000000000002</v>
      </c>
      <c r="BH18" s="104">
        <v>15</v>
      </c>
    </row>
    <row r="19" spans="1:120" ht="20.100000000000001" customHeight="1" x14ac:dyDescent="0.25">
      <c r="A19" s="196" t="s">
        <v>128</v>
      </c>
      <c r="B19" s="199" t="s">
        <v>129</v>
      </c>
      <c r="C19" s="254" t="s">
        <v>27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94"/>
      <c r="AB19" s="95"/>
      <c r="AC19" s="45">
        <f t="shared" si="0"/>
        <v>0</v>
      </c>
      <c r="AD19" s="65">
        <v>144.66999999999999</v>
      </c>
      <c r="AE19" s="87">
        <f t="shared" si="1"/>
        <v>144.66999999999999</v>
      </c>
      <c r="AF19" s="9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5">
        <f t="shared" si="2"/>
        <v>0</v>
      </c>
      <c r="BD19" s="65">
        <v>134.34</v>
      </c>
      <c r="BE19" s="87">
        <f t="shared" si="3"/>
        <v>134.34</v>
      </c>
      <c r="BF19" s="87">
        <f t="shared" si="4"/>
        <v>144.66999999999999</v>
      </c>
      <c r="BG19" s="96">
        <f t="shared" si="5"/>
        <v>279.01</v>
      </c>
      <c r="BH19" s="104">
        <v>16</v>
      </c>
    </row>
    <row r="20" spans="1:120" ht="20.100000000000001" customHeight="1" x14ac:dyDescent="0.25">
      <c r="A20" s="196" t="s">
        <v>76</v>
      </c>
      <c r="B20" s="199" t="s">
        <v>120</v>
      </c>
      <c r="C20" s="254" t="s">
        <v>121</v>
      </c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94"/>
      <c r="AB20" s="95"/>
      <c r="AC20" s="45">
        <f t="shared" si="0"/>
        <v>0</v>
      </c>
      <c r="AD20" s="65">
        <v>145.49</v>
      </c>
      <c r="AE20" s="87">
        <f t="shared" si="1"/>
        <v>145.49</v>
      </c>
      <c r="AF20" s="9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5">
        <f t="shared" si="2"/>
        <v>0</v>
      </c>
      <c r="BD20" s="65">
        <v>134.66</v>
      </c>
      <c r="BE20" s="87">
        <f t="shared" si="3"/>
        <v>134.66</v>
      </c>
      <c r="BF20" s="87">
        <f t="shared" si="4"/>
        <v>145.49</v>
      </c>
      <c r="BG20" s="96">
        <f t="shared" si="5"/>
        <v>280.14999999999998</v>
      </c>
      <c r="BH20" s="104">
        <v>17</v>
      </c>
    </row>
    <row r="21" spans="1:120" ht="20.100000000000001" customHeight="1" x14ac:dyDescent="0.25">
      <c r="A21" s="214">
        <v>4267</v>
      </c>
      <c r="B21" s="204" t="s">
        <v>18</v>
      </c>
      <c r="C21" s="259" t="s">
        <v>19</v>
      </c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>
        <v>34</v>
      </c>
      <c r="S21" s="44"/>
      <c r="T21" s="44"/>
      <c r="U21" s="44"/>
      <c r="V21" s="44"/>
      <c r="W21" s="44"/>
      <c r="X21" s="44"/>
      <c r="Y21" s="44"/>
      <c r="Z21" s="44"/>
      <c r="AA21" s="98"/>
      <c r="AB21" s="99"/>
      <c r="AC21" s="45">
        <f t="shared" si="0"/>
        <v>34</v>
      </c>
      <c r="AD21" s="65">
        <v>129.77000000000001</v>
      </c>
      <c r="AE21" s="87">
        <f t="shared" si="1"/>
        <v>163.77000000000001</v>
      </c>
      <c r="AF21" s="98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>
        <v>4</v>
      </c>
      <c r="AV21" s="44"/>
      <c r="AW21" s="44"/>
      <c r="AX21" s="44"/>
      <c r="AY21" s="44"/>
      <c r="AZ21" s="44"/>
      <c r="BA21" s="44"/>
      <c r="BB21" s="44"/>
      <c r="BC21" s="45">
        <f t="shared" si="2"/>
        <v>4</v>
      </c>
      <c r="BD21" s="65">
        <v>117.81</v>
      </c>
      <c r="BE21" s="87">
        <f t="shared" si="3"/>
        <v>121.81</v>
      </c>
      <c r="BF21" s="87">
        <f t="shared" si="4"/>
        <v>163.77000000000001</v>
      </c>
      <c r="BG21" s="96">
        <f t="shared" si="5"/>
        <v>285.58000000000004</v>
      </c>
      <c r="BH21" s="104">
        <v>18</v>
      </c>
    </row>
    <row r="22" spans="1:120" ht="20.100000000000001" customHeight="1" x14ac:dyDescent="0.25">
      <c r="A22" s="196">
        <v>3633</v>
      </c>
      <c r="B22" s="200" t="s">
        <v>38</v>
      </c>
      <c r="C22" s="254" t="s">
        <v>39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94"/>
      <c r="AB22" s="95"/>
      <c r="AC22" s="45">
        <f t="shared" si="0"/>
        <v>0</v>
      </c>
      <c r="AD22" s="65">
        <v>156.15</v>
      </c>
      <c r="AE22" s="87">
        <f t="shared" si="1"/>
        <v>156.15</v>
      </c>
      <c r="AF22" s="9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5">
        <f t="shared" si="2"/>
        <v>0</v>
      </c>
      <c r="BD22" s="65">
        <v>140.77000000000001</v>
      </c>
      <c r="BE22" s="87">
        <f t="shared" si="3"/>
        <v>140.77000000000001</v>
      </c>
      <c r="BF22" s="87">
        <f t="shared" si="4"/>
        <v>156.15</v>
      </c>
      <c r="BG22" s="96">
        <f t="shared" si="5"/>
        <v>296.92</v>
      </c>
      <c r="BH22" s="104">
        <v>19</v>
      </c>
    </row>
    <row r="23" spans="1:120" ht="20.100000000000001" customHeight="1" x14ac:dyDescent="0.25">
      <c r="A23" s="211" t="s">
        <v>122</v>
      </c>
      <c r="B23" s="201" t="s">
        <v>123</v>
      </c>
      <c r="C23" s="257" t="s">
        <v>27</v>
      </c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>
        <v>4</v>
      </c>
      <c r="AA23" s="98"/>
      <c r="AB23" s="99"/>
      <c r="AC23" s="45">
        <f t="shared" si="0"/>
        <v>4</v>
      </c>
      <c r="AD23" s="65">
        <v>154.38999999999999</v>
      </c>
      <c r="AE23" s="87">
        <f t="shared" si="1"/>
        <v>158.38999999999999</v>
      </c>
      <c r="AF23" s="98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>
        <v>4</v>
      </c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5">
        <f t="shared" si="2"/>
        <v>4</v>
      </c>
      <c r="BD23" s="100">
        <v>149.43</v>
      </c>
      <c r="BE23" s="87">
        <f t="shared" si="3"/>
        <v>153.43</v>
      </c>
      <c r="BF23" s="87">
        <f t="shared" si="4"/>
        <v>158.38999999999999</v>
      </c>
      <c r="BG23" s="96">
        <f t="shared" si="5"/>
        <v>311.82</v>
      </c>
      <c r="BH23" s="104">
        <v>20</v>
      </c>
    </row>
    <row r="24" spans="1:120" ht="20.100000000000001" customHeight="1" x14ac:dyDescent="0.2">
      <c r="A24" s="211">
        <v>2154</v>
      </c>
      <c r="B24" s="198" t="s">
        <v>118</v>
      </c>
      <c r="C24" s="261" t="s">
        <v>119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101"/>
      <c r="AB24" s="102"/>
      <c r="AC24" s="45">
        <f t="shared" si="0"/>
        <v>0</v>
      </c>
      <c r="AD24" s="100">
        <v>171.18</v>
      </c>
      <c r="AE24" s="87">
        <f t="shared" si="1"/>
        <v>171.18</v>
      </c>
      <c r="AF24" s="103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5">
        <f t="shared" si="2"/>
        <v>0</v>
      </c>
      <c r="BD24" s="100">
        <v>153.97999999999999</v>
      </c>
      <c r="BE24" s="87">
        <f t="shared" si="3"/>
        <v>153.97999999999999</v>
      </c>
      <c r="BF24" s="87">
        <f t="shared" si="4"/>
        <v>171.18</v>
      </c>
      <c r="BG24" s="96">
        <f t="shared" si="5"/>
        <v>325.15999999999997</v>
      </c>
      <c r="BH24" s="104">
        <v>21</v>
      </c>
    </row>
    <row r="25" spans="1:120" ht="20.100000000000001" customHeight="1" x14ac:dyDescent="0.25">
      <c r="A25" s="196">
        <v>1</v>
      </c>
      <c r="B25" s="199" t="s">
        <v>115</v>
      </c>
      <c r="C25" s="254" t="s">
        <v>116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94"/>
      <c r="AB25" s="95"/>
      <c r="AC25" s="45">
        <f t="shared" si="0"/>
        <v>0</v>
      </c>
      <c r="AD25" s="65">
        <v>198.29</v>
      </c>
      <c r="AE25" s="87">
        <f t="shared" si="1"/>
        <v>198.29</v>
      </c>
      <c r="AF25" s="9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5">
        <f t="shared" si="2"/>
        <v>0</v>
      </c>
      <c r="BD25" s="65">
        <v>175.41</v>
      </c>
      <c r="BE25" s="87">
        <f t="shared" si="3"/>
        <v>175.41</v>
      </c>
      <c r="BF25" s="87">
        <f t="shared" si="4"/>
        <v>198.29</v>
      </c>
      <c r="BG25" s="96">
        <f t="shared" si="5"/>
        <v>373.7</v>
      </c>
      <c r="BH25" s="104">
        <v>22</v>
      </c>
    </row>
    <row r="26" spans="1:120" ht="20.100000000000001" customHeight="1" x14ac:dyDescent="0.25">
      <c r="A26" s="196">
        <v>4430</v>
      </c>
      <c r="B26" s="200" t="s">
        <v>136</v>
      </c>
      <c r="C26" s="254" t="s">
        <v>27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94"/>
      <c r="AB26" s="95"/>
      <c r="AC26" s="45">
        <f t="shared" si="0"/>
        <v>0</v>
      </c>
      <c r="AD26" s="65">
        <v>206.84</v>
      </c>
      <c r="AE26" s="87">
        <f t="shared" si="1"/>
        <v>206.84</v>
      </c>
      <c r="AF26" s="94"/>
      <c r="AG26" s="44"/>
      <c r="AH26" s="44"/>
      <c r="AI26" s="44"/>
      <c r="AJ26" s="44"/>
      <c r="AK26" s="44"/>
      <c r="AL26" s="44"/>
      <c r="AM26" s="44"/>
      <c r="AN26" s="44"/>
      <c r="AO26" s="44"/>
      <c r="AP26" s="44">
        <v>4</v>
      </c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5">
        <f t="shared" si="2"/>
        <v>4</v>
      </c>
      <c r="BD26" s="65">
        <v>182.92</v>
      </c>
      <c r="BE26" s="87">
        <f t="shared" si="3"/>
        <v>186.92</v>
      </c>
      <c r="BF26" s="87">
        <f t="shared" si="4"/>
        <v>206.84</v>
      </c>
      <c r="BG26" s="96">
        <f t="shared" si="5"/>
        <v>393.76</v>
      </c>
      <c r="BH26" s="104">
        <v>23</v>
      </c>
    </row>
    <row r="27" spans="1:120" ht="20.100000000000001" customHeight="1" x14ac:dyDescent="0.25">
      <c r="A27" s="196" t="s">
        <v>117</v>
      </c>
      <c r="B27" s="199" t="s">
        <v>115</v>
      </c>
      <c r="C27" s="254" t="s">
        <v>116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98"/>
      <c r="AB27" s="99"/>
      <c r="AC27" s="45">
        <f t="shared" si="0"/>
        <v>0</v>
      </c>
      <c r="AD27" s="65">
        <v>201.76</v>
      </c>
      <c r="AE27" s="87">
        <f t="shared" si="1"/>
        <v>201.76</v>
      </c>
      <c r="AF27" s="98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5">
        <f t="shared" si="2"/>
        <v>0</v>
      </c>
      <c r="BD27" s="65">
        <v>216.12</v>
      </c>
      <c r="BE27" s="87">
        <f t="shared" si="3"/>
        <v>216.12</v>
      </c>
      <c r="BF27" s="87">
        <f t="shared" si="4"/>
        <v>201.76</v>
      </c>
      <c r="BG27" s="96">
        <f t="shared" si="5"/>
        <v>417.88</v>
      </c>
      <c r="BH27" s="104">
        <v>24</v>
      </c>
    </row>
    <row r="28" spans="1:120" ht="20.100000000000001" customHeight="1" x14ac:dyDescent="0.25">
      <c r="A28" s="255">
        <v>4460</v>
      </c>
      <c r="B28" s="205" t="s">
        <v>137</v>
      </c>
      <c r="C28" s="256" t="s">
        <v>138</v>
      </c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71" t="s">
        <v>262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94"/>
      <c r="AB28" s="95"/>
      <c r="AC28" s="45">
        <f t="shared" ref="AC28" si="6">SUM(D28:Z28)</f>
        <v>0</v>
      </c>
      <c r="AD28" s="65">
        <v>199.12</v>
      </c>
      <c r="AE28" s="87">
        <v>999</v>
      </c>
      <c r="AF28" s="9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5">
        <f t="shared" ref="BC28" si="7">SUM(AG28:BB28)</f>
        <v>0</v>
      </c>
      <c r="BD28" s="65">
        <v>136.11000000000001</v>
      </c>
      <c r="BE28" s="87">
        <f t="shared" ref="BE28" si="8">SUM(BC28:BD28)</f>
        <v>136.11000000000001</v>
      </c>
      <c r="BF28" s="87">
        <f t="shared" ref="BF28" si="9">SUM(AE28)</f>
        <v>999</v>
      </c>
      <c r="BG28" s="96" t="s">
        <v>263</v>
      </c>
      <c r="BH28" s="104">
        <v>25</v>
      </c>
    </row>
    <row r="29" spans="1:120" ht="20.100000000000001" customHeight="1" thickBot="1" x14ac:dyDescent="0.3">
      <c r="A29" s="177"/>
      <c r="B29" s="178"/>
      <c r="C29" s="179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110"/>
      <c r="AB29" s="111"/>
      <c r="AC29" s="52">
        <f t="shared" ref="AC29" si="10">SUM(D29:Z29)</f>
        <v>0</v>
      </c>
      <c r="AD29" s="66"/>
      <c r="AE29" s="112">
        <f t="shared" ref="AE29" si="11">SUM(AC29:AD29)</f>
        <v>0</v>
      </c>
      <c r="AF29" s="110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197">
        <f t="shared" ref="BC29" si="12">SUM(AG29:BB29)</f>
        <v>0</v>
      </c>
      <c r="BD29" s="66"/>
      <c r="BE29" s="112">
        <f t="shared" ref="BE29" si="13">SUM(BC29:BD29)</f>
        <v>0</v>
      </c>
      <c r="BF29" s="112">
        <f t="shared" ref="BF29" si="14">SUM(AE29)</f>
        <v>0</v>
      </c>
      <c r="BG29" s="113">
        <f t="shared" ref="BG29" si="15">SUM(BE29:BF29)</f>
        <v>0</v>
      </c>
      <c r="BH29" s="114">
        <v>26</v>
      </c>
    </row>
    <row r="30" spans="1:120" s="7" customFormat="1" ht="33.75" customHeight="1" thickTop="1" thickBot="1" x14ac:dyDescent="0.3">
      <c r="A30" s="14"/>
      <c r="B30" s="6"/>
      <c r="C30" s="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4"/>
      <c r="AB30" s="5"/>
      <c r="AC30" s="31"/>
      <c r="AD30" s="31"/>
      <c r="AE30" s="30"/>
      <c r="AF30" s="4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31"/>
      <c r="BD30" s="31"/>
      <c r="BE30" s="30"/>
      <c r="BF30" s="30"/>
      <c r="BG30" s="34"/>
      <c r="BH30" s="35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</row>
    <row r="31" spans="1:120" s="20" customFormat="1" ht="20.100000000000001" customHeight="1" thickTop="1" thickBot="1" x14ac:dyDescent="0.4">
      <c r="A31" s="17"/>
      <c r="B31" s="18" t="s">
        <v>258</v>
      </c>
      <c r="C31" s="18"/>
      <c r="D31" s="18" t="s">
        <v>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9"/>
      <c r="AB31" s="19"/>
      <c r="AC31" s="29"/>
      <c r="AD31" s="29"/>
      <c r="AE31" s="2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29"/>
      <c r="BD31" s="29"/>
      <c r="BE31" s="27"/>
      <c r="BF31" s="27"/>
      <c r="BG31" s="33"/>
      <c r="BH31" s="36"/>
    </row>
    <row r="32" spans="1:120" ht="130.5" customHeight="1" thickBot="1" x14ac:dyDescent="0.3">
      <c r="A32" s="86" t="s">
        <v>103</v>
      </c>
      <c r="B32" s="86" t="s">
        <v>104</v>
      </c>
      <c r="C32" s="86" t="s">
        <v>0</v>
      </c>
      <c r="D32" s="78"/>
      <c r="E32" s="78">
        <v>1</v>
      </c>
      <c r="F32" s="78">
        <v>2</v>
      </c>
      <c r="G32" s="78">
        <v>3</v>
      </c>
      <c r="H32" s="78">
        <v>4</v>
      </c>
      <c r="I32" s="78">
        <v>5</v>
      </c>
      <c r="J32" s="78">
        <v>6</v>
      </c>
      <c r="K32" s="78">
        <v>7</v>
      </c>
      <c r="L32" s="78" t="s">
        <v>107</v>
      </c>
      <c r="M32" s="78" t="s">
        <v>108</v>
      </c>
      <c r="N32" s="78" t="s">
        <v>109</v>
      </c>
      <c r="O32" s="78" t="s">
        <v>110</v>
      </c>
      <c r="P32" s="78" t="s">
        <v>111</v>
      </c>
      <c r="Q32" s="78">
        <v>9</v>
      </c>
      <c r="R32" s="78">
        <v>10</v>
      </c>
      <c r="S32" s="78" t="s">
        <v>199</v>
      </c>
      <c r="T32" s="78" t="s">
        <v>200</v>
      </c>
      <c r="U32" s="78" t="s">
        <v>201</v>
      </c>
      <c r="V32" s="78" t="s">
        <v>202</v>
      </c>
      <c r="W32" s="78" t="s">
        <v>203</v>
      </c>
      <c r="X32" s="78">
        <v>12</v>
      </c>
      <c r="Y32" s="78">
        <v>13</v>
      </c>
      <c r="Z32" s="78">
        <v>14</v>
      </c>
      <c r="AA32" s="78" t="s">
        <v>0</v>
      </c>
      <c r="AB32" s="78" t="s">
        <v>1</v>
      </c>
      <c r="AC32" s="84" t="s">
        <v>96</v>
      </c>
      <c r="AD32" s="84" t="s">
        <v>100</v>
      </c>
      <c r="AE32" s="85" t="s">
        <v>101</v>
      </c>
      <c r="AF32" s="83"/>
      <c r="AG32" s="78">
        <v>1</v>
      </c>
      <c r="AH32" s="78">
        <v>2</v>
      </c>
      <c r="AI32" s="78">
        <v>3</v>
      </c>
      <c r="AJ32" s="78">
        <v>4</v>
      </c>
      <c r="AK32" s="78">
        <v>5</v>
      </c>
      <c r="AL32" s="78">
        <v>6</v>
      </c>
      <c r="AM32" s="78">
        <v>7</v>
      </c>
      <c r="AN32" s="78" t="s">
        <v>107</v>
      </c>
      <c r="AO32" s="78" t="s">
        <v>108</v>
      </c>
      <c r="AP32" s="78" t="s">
        <v>109</v>
      </c>
      <c r="AQ32" s="78" t="s">
        <v>110</v>
      </c>
      <c r="AR32" s="78" t="s">
        <v>111</v>
      </c>
      <c r="AS32" s="78">
        <v>9</v>
      </c>
      <c r="AT32" s="78">
        <v>10</v>
      </c>
      <c r="AU32" s="78" t="s">
        <v>199</v>
      </c>
      <c r="AV32" s="78" t="s">
        <v>200</v>
      </c>
      <c r="AW32" s="78" t="s">
        <v>201</v>
      </c>
      <c r="AX32" s="78" t="s">
        <v>202</v>
      </c>
      <c r="AY32" s="78" t="s">
        <v>203</v>
      </c>
      <c r="AZ32" s="78">
        <v>12</v>
      </c>
      <c r="BA32" s="78">
        <v>13</v>
      </c>
      <c r="BB32" s="78">
        <v>14</v>
      </c>
      <c r="BC32" s="79" t="s">
        <v>3</v>
      </c>
      <c r="BD32" s="79" t="s">
        <v>97</v>
      </c>
      <c r="BE32" s="80" t="s">
        <v>102</v>
      </c>
      <c r="BF32" s="80" t="s">
        <v>98</v>
      </c>
      <c r="BG32" s="81" t="s">
        <v>99</v>
      </c>
      <c r="BH32" s="82" t="s">
        <v>95</v>
      </c>
      <c r="BI32" s="6"/>
    </row>
    <row r="33" spans="1:61" ht="20.100000000000001" customHeight="1" thickTop="1" x14ac:dyDescent="0.25">
      <c r="A33" s="264">
        <v>714</v>
      </c>
      <c r="B33" s="265" t="s">
        <v>153</v>
      </c>
      <c r="C33" s="266" t="s">
        <v>149</v>
      </c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88"/>
      <c r="AB33" s="89"/>
      <c r="AC33" s="42">
        <f t="shared" ref="AC33:AC52" si="16">SUM(D33:Z33)</f>
        <v>0</v>
      </c>
      <c r="AD33" s="115">
        <v>111.58</v>
      </c>
      <c r="AE33" s="91">
        <f t="shared" ref="AE33:AE52" si="17">SUM(AC33:AD33)</f>
        <v>111.58</v>
      </c>
      <c r="AF33" s="41"/>
      <c r="AG33" s="145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2">
        <f t="shared" ref="BC33:BC52" si="18">SUM(AF33:BB33)</f>
        <v>0</v>
      </c>
      <c r="BD33" s="115">
        <v>109.93</v>
      </c>
      <c r="BE33" s="91">
        <f t="shared" ref="BE33:BE43" si="19">SUM(BC33:BD33)</f>
        <v>109.93</v>
      </c>
      <c r="BF33" s="91">
        <f t="shared" ref="BF33:BF52" si="20">SUM(AE33)</f>
        <v>111.58</v>
      </c>
      <c r="BG33" s="92">
        <f t="shared" ref="BG33:BG49" si="21">SUM(BE33:BF33)</f>
        <v>221.51</v>
      </c>
      <c r="BH33" s="93">
        <v>1</v>
      </c>
      <c r="BI33" s="16"/>
    </row>
    <row r="34" spans="1:61" ht="20.100000000000001" customHeight="1" x14ac:dyDescent="0.25">
      <c r="A34" s="214">
        <v>3035</v>
      </c>
      <c r="B34" s="203" t="s">
        <v>49</v>
      </c>
      <c r="C34" s="253" t="s">
        <v>50</v>
      </c>
      <c r="D34" s="43"/>
      <c r="E34" s="44"/>
      <c r="F34" s="44">
        <v>4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98"/>
      <c r="AB34" s="99"/>
      <c r="AC34" s="45">
        <f t="shared" si="16"/>
        <v>4</v>
      </c>
      <c r="AD34" s="65">
        <v>119.85</v>
      </c>
      <c r="AE34" s="87">
        <f t="shared" si="17"/>
        <v>123.85</v>
      </c>
      <c r="AF34" s="98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>
        <v>4</v>
      </c>
      <c r="BA34" s="44"/>
      <c r="BB34" s="44"/>
      <c r="BC34" s="45">
        <f t="shared" si="18"/>
        <v>4</v>
      </c>
      <c r="BD34" s="65">
        <v>112.91</v>
      </c>
      <c r="BE34" s="87">
        <f t="shared" si="19"/>
        <v>116.91</v>
      </c>
      <c r="BF34" s="87">
        <f t="shared" si="20"/>
        <v>123.85</v>
      </c>
      <c r="BG34" s="96">
        <f t="shared" si="21"/>
        <v>240.76</v>
      </c>
      <c r="BH34" s="97">
        <v>2</v>
      </c>
      <c r="BI34" s="16"/>
    </row>
    <row r="35" spans="1:61" ht="20.100000000000001" customHeight="1" x14ac:dyDescent="0.25">
      <c r="A35" s="226">
        <v>2042</v>
      </c>
      <c r="B35" s="198" t="s">
        <v>148</v>
      </c>
      <c r="C35" s="261" t="s">
        <v>149</v>
      </c>
      <c r="D35" s="43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>
        <v>4</v>
      </c>
      <c r="AA35" s="98"/>
      <c r="AB35" s="99"/>
      <c r="AC35" s="45">
        <f t="shared" si="16"/>
        <v>4</v>
      </c>
      <c r="AD35" s="65">
        <v>120.22</v>
      </c>
      <c r="AE35" s="87">
        <f t="shared" si="17"/>
        <v>124.22</v>
      </c>
      <c r="AF35" s="98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>
        <v>4</v>
      </c>
      <c r="BC35" s="45">
        <f t="shared" si="18"/>
        <v>4</v>
      </c>
      <c r="BD35" s="65">
        <v>118.3</v>
      </c>
      <c r="BE35" s="87">
        <f t="shared" si="19"/>
        <v>122.3</v>
      </c>
      <c r="BF35" s="87">
        <f t="shared" si="20"/>
        <v>124.22</v>
      </c>
      <c r="BG35" s="96">
        <f t="shared" si="21"/>
        <v>246.51999999999998</v>
      </c>
      <c r="BH35" s="97">
        <v>3</v>
      </c>
    </row>
    <row r="36" spans="1:61" ht="20.100000000000001" customHeight="1" x14ac:dyDescent="0.25">
      <c r="A36" s="196">
        <v>2027</v>
      </c>
      <c r="B36" s="199" t="s">
        <v>11</v>
      </c>
      <c r="C36" s="254" t="s">
        <v>12</v>
      </c>
      <c r="D36" s="53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>
        <v>4</v>
      </c>
      <c r="S36" s="49"/>
      <c r="T36" s="49"/>
      <c r="U36" s="49"/>
      <c r="V36" s="49"/>
      <c r="W36" s="49"/>
      <c r="X36" s="49"/>
      <c r="Y36" s="49"/>
      <c r="Z36" s="49"/>
      <c r="AA36" s="116"/>
      <c r="AB36" s="117"/>
      <c r="AC36" s="45">
        <f t="shared" si="16"/>
        <v>4</v>
      </c>
      <c r="AD36" s="65">
        <v>119.25</v>
      </c>
      <c r="AE36" s="87">
        <f t="shared" si="17"/>
        <v>123.25</v>
      </c>
      <c r="AF36" s="98"/>
      <c r="AG36" s="44"/>
      <c r="AH36" s="44"/>
      <c r="AI36" s="44"/>
      <c r="AJ36" s="44"/>
      <c r="AK36" s="44"/>
      <c r="AL36" s="44"/>
      <c r="AM36" s="44">
        <v>4</v>
      </c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5">
        <f t="shared" si="18"/>
        <v>4</v>
      </c>
      <c r="BD36" s="65">
        <v>120.18</v>
      </c>
      <c r="BE36" s="87">
        <f t="shared" si="19"/>
        <v>124.18</v>
      </c>
      <c r="BF36" s="87">
        <f t="shared" si="20"/>
        <v>123.25</v>
      </c>
      <c r="BG36" s="96">
        <f t="shared" si="21"/>
        <v>247.43</v>
      </c>
      <c r="BH36" s="97">
        <v>4</v>
      </c>
    </row>
    <row r="37" spans="1:61" ht="20.100000000000001" customHeight="1" x14ac:dyDescent="0.25">
      <c r="A37" s="196" t="s">
        <v>150</v>
      </c>
      <c r="B37" s="198" t="s">
        <v>63</v>
      </c>
      <c r="C37" s="261" t="s">
        <v>31</v>
      </c>
      <c r="D37" s="43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98"/>
      <c r="AB37" s="99"/>
      <c r="AC37" s="45">
        <f t="shared" si="16"/>
        <v>0</v>
      </c>
      <c r="AD37" s="65">
        <v>127.26</v>
      </c>
      <c r="AE37" s="87">
        <f t="shared" si="17"/>
        <v>127.26</v>
      </c>
      <c r="AF37" s="98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5">
        <f t="shared" si="18"/>
        <v>0</v>
      </c>
      <c r="BD37" s="65">
        <v>122.51</v>
      </c>
      <c r="BE37" s="87">
        <f t="shared" si="19"/>
        <v>122.51</v>
      </c>
      <c r="BF37" s="87">
        <f t="shared" si="20"/>
        <v>127.26</v>
      </c>
      <c r="BG37" s="96">
        <f t="shared" si="21"/>
        <v>249.77</v>
      </c>
      <c r="BH37" s="97">
        <v>5</v>
      </c>
    </row>
    <row r="38" spans="1:61" ht="20.100000000000001" customHeight="1" x14ac:dyDescent="0.25">
      <c r="A38" s="211">
        <v>1743</v>
      </c>
      <c r="B38" s="198" t="s">
        <v>92</v>
      </c>
      <c r="C38" s="261" t="s">
        <v>93</v>
      </c>
      <c r="D38" s="53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>
        <v>4</v>
      </c>
      <c r="Y38" s="49"/>
      <c r="Z38" s="49"/>
      <c r="AA38" s="116"/>
      <c r="AB38" s="117"/>
      <c r="AC38" s="45">
        <f t="shared" si="16"/>
        <v>4</v>
      </c>
      <c r="AD38" s="65">
        <v>125.4</v>
      </c>
      <c r="AE38" s="87">
        <f t="shared" si="17"/>
        <v>129.4</v>
      </c>
      <c r="AF38" s="98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5">
        <f t="shared" si="18"/>
        <v>0</v>
      </c>
      <c r="BD38" s="65">
        <v>121.87</v>
      </c>
      <c r="BE38" s="87">
        <f t="shared" si="19"/>
        <v>121.87</v>
      </c>
      <c r="BF38" s="87">
        <f t="shared" si="20"/>
        <v>129.4</v>
      </c>
      <c r="BG38" s="96">
        <f t="shared" si="21"/>
        <v>251.27</v>
      </c>
      <c r="BH38" s="97">
        <v>6</v>
      </c>
    </row>
    <row r="39" spans="1:61" ht="20.100000000000001" customHeight="1" x14ac:dyDescent="0.25">
      <c r="A39" s="196">
        <v>5283</v>
      </c>
      <c r="B39" s="199" t="s">
        <v>61</v>
      </c>
      <c r="C39" s="267" t="s">
        <v>62</v>
      </c>
      <c r="D39" s="53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>
        <v>4</v>
      </c>
      <c r="Z39" s="49"/>
      <c r="AA39" s="116"/>
      <c r="AB39" s="117"/>
      <c r="AC39" s="45">
        <f t="shared" si="16"/>
        <v>4</v>
      </c>
      <c r="AD39" s="65">
        <v>124.95</v>
      </c>
      <c r="AE39" s="87">
        <f t="shared" si="17"/>
        <v>128.94999999999999</v>
      </c>
      <c r="AF39" s="98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>
        <v>4</v>
      </c>
      <c r="BA39" s="44"/>
      <c r="BB39" s="44"/>
      <c r="BC39" s="45">
        <f t="shared" si="18"/>
        <v>4</v>
      </c>
      <c r="BD39" s="65">
        <v>122.29</v>
      </c>
      <c r="BE39" s="87">
        <f t="shared" si="19"/>
        <v>126.29</v>
      </c>
      <c r="BF39" s="87">
        <f t="shared" si="20"/>
        <v>128.94999999999999</v>
      </c>
      <c r="BG39" s="96">
        <f t="shared" si="21"/>
        <v>255.24</v>
      </c>
      <c r="BH39" s="97">
        <v>7</v>
      </c>
    </row>
    <row r="40" spans="1:61" ht="20.100000000000001" customHeight="1" x14ac:dyDescent="0.25">
      <c r="A40" s="268">
        <v>5261</v>
      </c>
      <c r="B40" s="206" t="s">
        <v>140</v>
      </c>
      <c r="C40" s="257" t="s">
        <v>141</v>
      </c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>
        <v>4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98"/>
      <c r="AB40" s="99"/>
      <c r="AC40" s="45">
        <f t="shared" si="16"/>
        <v>4</v>
      </c>
      <c r="AD40" s="65">
        <v>131.46</v>
      </c>
      <c r="AE40" s="87">
        <f t="shared" si="17"/>
        <v>135.46</v>
      </c>
      <c r="AF40" s="98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5">
        <f t="shared" si="18"/>
        <v>0</v>
      </c>
      <c r="BD40" s="100">
        <v>131.13999999999999</v>
      </c>
      <c r="BE40" s="87">
        <f t="shared" si="19"/>
        <v>131.13999999999999</v>
      </c>
      <c r="BF40" s="87">
        <f t="shared" si="20"/>
        <v>135.46</v>
      </c>
      <c r="BG40" s="96">
        <f t="shared" si="21"/>
        <v>266.60000000000002</v>
      </c>
      <c r="BH40" s="97">
        <v>8</v>
      </c>
    </row>
    <row r="41" spans="1:61" ht="20.100000000000001" customHeight="1" x14ac:dyDescent="0.25">
      <c r="A41" s="269">
        <v>3284</v>
      </c>
      <c r="B41" s="201" t="s">
        <v>155</v>
      </c>
      <c r="C41" s="257" t="s">
        <v>156</v>
      </c>
      <c r="D41" s="43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>
        <v>4</v>
      </c>
      <c r="S41" s="44"/>
      <c r="T41" s="44"/>
      <c r="U41" s="44"/>
      <c r="V41" s="44"/>
      <c r="W41" s="44"/>
      <c r="X41" s="44"/>
      <c r="Y41" s="44"/>
      <c r="Z41" s="44"/>
      <c r="AA41" s="98"/>
      <c r="AB41" s="99"/>
      <c r="AC41" s="45">
        <f t="shared" si="16"/>
        <v>4</v>
      </c>
      <c r="AD41" s="65">
        <v>128.55000000000001</v>
      </c>
      <c r="AE41" s="87">
        <f t="shared" si="17"/>
        <v>132.55000000000001</v>
      </c>
      <c r="AF41" s="98"/>
      <c r="AG41" s="44"/>
      <c r="AH41" s="44"/>
      <c r="AI41" s="44">
        <v>4</v>
      </c>
      <c r="AJ41" s="44"/>
      <c r="AK41" s="44"/>
      <c r="AL41" s="44"/>
      <c r="AM41" s="44">
        <v>4</v>
      </c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5">
        <f t="shared" si="18"/>
        <v>8</v>
      </c>
      <c r="BD41" s="65">
        <v>126.8</v>
      </c>
      <c r="BE41" s="87">
        <f t="shared" si="19"/>
        <v>134.80000000000001</v>
      </c>
      <c r="BF41" s="87">
        <f t="shared" si="20"/>
        <v>132.55000000000001</v>
      </c>
      <c r="BG41" s="96">
        <f t="shared" si="21"/>
        <v>267.35000000000002</v>
      </c>
      <c r="BH41" s="97">
        <v>9</v>
      </c>
    </row>
    <row r="42" spans="1:61" ht="20.100000000000001" customHeight="1" x14ac:dyDescent="0.25">
      <c r="A42" s="213" t="s">
        <v>59</v>
      </c>
      <c r="B42" s="201" t="s">
        <v>29</v>
      </c>
      <c r="C42" s="270" t="s">
        <v>30</v>
      </c>
      <c r="D42" s="53"/>
      <c r="E42" s="49"/>
      <c r="F42" s="49">
        <v>4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116"/>
      <c r="AB42" s="117"/>
      <c r="AC42" s="45">
        <f t="shared" si="16"/>
        <v>4</v>
      </c>
      <c r="AD42" s="100">
        <v>128.34</v>
      </c>
      <c r="AE42" s="87">
        <f t="shared" si="17"/>
        <v>132.34</v>
      </c>
      <c r="AF42" s="98"/>
      <c r="AG42" s="44"/>
      <c r="AH42" s="44"/>
      <c r="AI42" s="44"/>
      <c r="AJ42" s="44"/>
      <c r="AK42" s="44"/>
      <c r="AL42" s="44"/>
      <c r="AM42" s="44">
        <v>4</v>
      </c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>
        <v>4</v>
      </c>
      <c r="BA42" s="44"/>
      <c r="BB42" s="44"/>
      <c r="BC42" s="45">
        <f t="shared" si="18"/>
        <v>8</v>
      </c>
      <c r="BD42" s="100">
        <v>128.58000000000001</v>
      </c>
      <c r="BE42" s="87">
        <f t="shared" si="19"/>
        <v>136.58000000000001</v>
      </c>
      <c r="BF42" s="87">
        <f t="shared" si="20"/>
        <v>132.34</v>
      </c>
      <c r="BG42" s="96">
        <f t="shared" si="21"/>
        <v>268.92</v>
      </c>
      <c r="BH42" s="97">
        <v>10</v>
      </c>
    </row>
    <row r="43" spans="1:61" ht="20.100000000000001" customHeight="1" x14ac:dyDescent="0.25">
      <c r="A43" s="196">
        <v>4201</v>
      </c>
      <c r="B43" s="205" t="s">
        <v>151</v>
      </c>
      <c r="C43" s="261" t="s">
        <v>152</v>
      </c>
      <c r="D43" s="53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116"/>
      <c r="AB43" s="117"/>
      <c r="AC43" s="45">
        <f t="shared" si="16"/>
        <v>0</v>
      </c>
      <c r="AD43" s="65">
        <v>138.02000000000001</v>
      </c>
      <c r="AE43" s="87">
        <f t="shared" si="17"/>
        <v>138.02000000000001</v>
      </c>
      <c r="AF43" s="236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>
        <v>4</v>
      </c>
      <c r="BA43" s="44"/>
      <c r="BB43" s="44"/>
      <c r="BC43" s="45">
        <f t="shared" si="18"/>
        <v>4</v>
      </c>
      <c r="BD43" s="65">
        <v>129.19</v>
      </c>
      <c r="BE43" s="87">
        <f t="shared" si="19"/>
        <v>133.19</v>
      </c>
      <c r="BF43" s="87">
        <f t="shared" si="20"/>
        <v>138.02000000000001</v>
      </c>
      <c r="BG43" s="96">
        <f t="shared" si="21"/>
        <v>271.21000000000004</v>
      </c>
      <c r="BH43" s="97">
        <v>11</v>
      </c>
    </row>
    <row r="44" spans="1:61" ht="20.100000000000001" customHeight="1" x14ac:dyDescent="0.25">
      <c r="A44" s="196">
        <v>4490</v>
      </c>
      <c r="B44" s="199" t="s">
        <v>73</v>
      </c>
      <c r="C44" s="254" t="s">
        <v>154</v>
      </c>
      <c r="D44" s="43"/>
      <c r="E44" s="44"/>
      <c r="F44" s="44">
        <v>4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98"/>
      <c r="AB44" s="99"/>
      <c r="AC44" s="45">
        <f t="shared" si="16"/>
        <v>4</v>
      </c>
      <c r="AD44" s="65">
        <v>127.95</v>
      </c>
      <c r="AE44" s="87">
        <f t="shared" si="17"/>
        <v>131.94999999999999</v>
      </c>
      <c r="AF44" s="238">
        <v>10</v>
      </c>
      <c r="AG44" s="44"/>
      <c r="AH44" s="44"/>
      <c r="AI44" s="44"/>
      <c r="AJ44" s="44"/>
      <c r="AK44" s="44">
        <v>4</v>
      </c>
      <c r="AL44" s="44"/>
      <c r="AM44" s="44">
        <v>4</v>
      </c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5">
        <f t="shared" si="18"/>
        <v>18</v>
      </c>
      <c r="BD44" s="65">
        <v>127.27</v>
      </c>
      <c r="BE44" s="87">
        <v>145.27000000000001</v>
      </c>
      <c r="BF44" s="87">
        <f t="shared" si="20"/>
        <v>131.94999999999999</v>
      </c>
      <c r="BG44" s="96">
        <f t="shared" si="21"/>
        <v>277.22000000000003</v>
      </c>
      <c r="BH44" s="97">
        <v>12</v>
      </c>
    </row>
    <row r="45" spans="1:61" ht="20.100000000000001" customHeight="1" x14ac:dyDescent="0.25">
      <c r="A45" s="196" t="s">
        <v>48</v>
      </c>
      <c r="B45" s="199" t="s">
        <v>6</v>
      </c>
      <c r="C45" s="254" t="s">
        <v>7</v>
      </c>
      <c r="D45" s="53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>
        <v>4</v>
      </c>
      <c r="Z45" s="49"/>
      <c r="AA45" s="116"/>
      <c r="AB45" s="117"/>
      <c r="AC45" s="45">
        <f t="shared" si="16"/>
        <v>4</v>
      </c>
      <c r="AD45" s="65">
        <v>138.06</v>
      </c>
      <c r="AE45" s="87">
        <f t="shared" si="17"/>
        <v>142.06</v>
      </c>
      <c r="AF45" s="238"/>
      <c r="AG45" s="233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5">
        <f t="shared" si="18"/>
        <v>0</v>
      </c>
      <c r="BD45" s="65">
        <v>135.43</v>
      </c>
      <c r="BE45" s="87">
        <f t="shared" ref="BE45:BE52" si="22">SUM(BC45:BD45)</f>
        <v>135.43</v>
      </c>
      <c r="BF45" s="87">
        <f t="shared" si="20"/>
        <v>142.06</v>
      </c>
      <c r="BG45" s="96">
        <f t="shared" si="21"/>
        <v>277.49</v>
      </c>
      <c r="BH45" s="97">
        <v>13</v>
      </c>
    </row>
    <row r="46" spans="1:61" ht="20.100000000000001" customHeight="1" x14ac:dyDescent="0.25">
      <c r="A46" s="255">
        <v>111</v>
      </c>
      <c r="B46" s="205" t="s">
        <v>105</v>
      </c>
      <c r="C46" s="256" t="s">
        <v>90</v>
      </c>
      <c r="D46" s="53"/>
      <c r="E46" s="49"/>
      <c r="F46" s="49">
        <v>4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116"/>
      <c r="AB46" s="117"/>
      <c r="AC46" s="45">
        <f t="shared" si="16"/>
        <v>4</v>
      </c>
      <c r="AD46" s="65">
        <v>143.28</v>
      </c>
      <c r="AE46" s="87">
        <f t="shared" si="17"/>
        <v>147.28</v>
      </c>
      <c r="AF46" s="238"/>
      <c r="AG46" s="44"/>
      <c r="AH46" s="44">
        <v>4</v>
      </c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5">
        <f t="shared" si="18"/>
        <v>4</v>
      </c>
      <c r="BD46" s="65">
        <v>134.03</v>
      </c>
      <c r="BE46" s="87">
        <f t="shared" si="22"/>
        <v>138.03</v>
      </c>
      <c r="BF46" s="87">
        <f t="shared" si="20"/>
        <v>147.28</v>
      </c>
      <c r="BG46" s="96">
        <f t="shared" si="21"/>
        <v>285.31</v>
      </c>
      <c r="BH46" s="97">
        <v>14</v>
      </c>
    </row>
    <row r="47" spans="1:61" ht="20.100000000000001" customHeight="1" x14ac:dyDescent="0.25">
      <c r="A47" s="196" t="s">
        <v>91</v>
      </c>
      <c r="B47" s="199" t="s">
        <v>45</v>
      </c>
      <c r="C47" s="254" t="s">
        <v>58</v>
      </c>
      <c r="D47" s="53"/>
      <c r="E47" s="49"/>
      <c r="F47" s="49"/>
      <c r="G47" s="49"/>
      <c r="H47" s="49"/>
      <c r="I47" s="49"/>
      <c r="J47" s="49"/>
      <c r="K47" s="49">
        <v>4</v>
      </c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>
        <v>4</v>
      </c>
      <c r="AA47" s="116"/>
      <c r="AB47" s="117"/>
      <c r="AC47" s="45">
        <f t="shared" si="16"/>
        <v>8</v>
      </c>
      <c r="AD47" s="65">
        <v>139.61000000000001</v>
      </c>
      <c r="AE47" s="87">
        <f t="shared" si="17"/>
        <v>147.61000000000001</v>
      </c>
      <c r="AF47" s="238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5">
        <f t="shared" si="18"/>
        <v>0</v>
      </c>
      <c r="BD47" s="65">
        <v>140.28</v>
      </c>
      <c r="BE47" s="87">
        <f t="shared" si="22"/>
        <v>140.28</v>
      </c>
      <c r="BF47" s="87">
        <f t="shared" si="20"/>
        <v>147.61000000000001</v>
      </c>
      <c r="BG47" s="96">
        <f t="shared" si="21"/>
        <v>287.89</v>
      </c>
      <c r="BH47" s="97">
        <v>15</v>
      </c>
    </row>
    <row r="48" spans="1:61" ht="20.100000000000001" customHeight="1" x14ac:dyDescent="0.25">
      <c r="A48" s="196">
        <v>2</v>
      </c>
      <c r="B48" s="199" t="s">
        <v>144</v>
      </c>
      <c r="C48" s="254" t="s">
        <v>145</v>
      </c>
      <c r="D48" s="53"/>
      <c r="E48" s="49">
        <v>4</v>
      </c>
      <c r="F48" s="49"/>
      <c r="G48" s="49"/>
      <c r="H48" s="49"/>
      <c r="I48" s="49">
        <v>4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116"/>
      <c r="AB48" s="117"/>
      <c r="AC48" s="45">
        <f t="shared" si="16"/>
        <v>8</v>
      </c>
      <c r="AD48" s="65">
        <v>146.43</v>
      </c>
      <c r="AE48" s="87">
        <f t="shared" si="17"/>
        <v>154.43</v>
      </c>
      <c r="AF48" s="238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>
        <v>4</v>
      </c>
      <c r="BC48" s="45">
        <f t="shared" si="18"/>
        <v>8</v>
      </c>
      <c r="BD48" s="65">
        <v>134.91</v>
      </c>
      <c r="BE48" s="87">
        <f t="shared" si="22"/>
        <v>142.91</v>
      </c>
      <c r="BF48" s="87">
        <f t="shared" si="20"/>
        <v>154.43</v>
      </c>
      <c r="BG48" s="96">
        <f t="shared" si="21"/>
        <v>297.34000000000003</v>
      </c>
      <c r="BH48" s="97">
        <v>16</v>
      </c>
    </row>
    <row r="49" spans="1:120" ht="20.100000000000001" customHeight="1" x14ac:dyDescent="0.25">
      <c r="A49" s="214" t="s">
        <v>146</v>
      </c>
      <c r="B49" s="203" t="s">
        <v>147</v>
      </c>
      <c r="C49" s="259" t="s">
        <v>127</v>
      </c>
      <c r="D49" s="53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>
        <v>4</v>
      </c>
      <c r="AA49" s="116"/>
      <c r="AB49" s="117"/>
      <c r="AC49" s="45">
        <f t="shared" si="16"/>
        <v>4</v>
      </c>
      <c r="AD49" s="65">
        <v>154.13</v>
      </c>
      <c r="AE49" s="87">
        <f t="shared" si="17"/>
        <v>158.13</v>
      </c>
      <c r="AF49" s="238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5">
        <f t="shared" si="18"/>
        <v>0</v>
      </c>
      <c r="BD49" s="65">
        <v>146.99</v>
      </c>
      <c r="BE49" s="87">
        <f t="shared" si="22"/>
        <v>146.99</v>
      </c>
      <c r="BF49" s="87">
        <f t="shared" si="20"/>
        <v>158.13</v>
      </c>
      <c r="BG49" s="96">
        <f t="shared" si="21"/>
        <v>305.12</v>
      </c>
      <c r="BH49" s="97">
        <v>17</v>
      </c>
    </row>
    <row r="50" spans="1:120" ht="20.100000000000001" customHeight="1" x14ac:dyDescent="0.25">
      <c r="A50" s="271" t="s">
        <v>142</v>
      </c>
      <c r="B50" s="205" t="s">
        <v>143</v>
      </c>
      <c r="C50" s="270" t="s">
        <v>86</v>
      </c>
      <c r="D50" s="53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116"/>
      <c r="AB50" s="117"/>
      <c r="AC50" s="45">
        <f t="shared" si="16"/>
        <v>0</v>
      </c>
      <c r="AD50" s="65">
        <v>170.77</v>
      </c>
      <c r="AE50" s="87">
        <f t="shared" si="17"/>
        <v>170.77</v>
      </c>
      <c r="AF50" s="238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5">
        <f t="shared" si="18"/>
        <v>0</v>
      </c>
      <c r="BD50" s="65">
        <v>188.74</v>
      </c>
      <c r="BE50" s="87">
        <v>999</v>
      </c>
      <c r="BF50" s="87">
        <f t="shared" si="20"/>
        <v>170.77</v>
      </c>
      <c r="BG50" s="96" t="s">
        <v>263</v>
      </c>
      <c r="BH50" s="97">
        <v>18</v>
      </c>
    </row>
    <row r="51" spans="1:120" ht="20.100000000000001" customHeight="1" x14ac:dyDescent="0.25">
      <c r="A51" s="213">
        <v>3</v>
      </c>
      <c r="B51" s="206" t="s">
        <v>253</v>
      </c>
      <c r="C51" s="262" t="s">
        <v>254</v>
      </c>
      <c r="D51" s="43"/>
      <c r="E51" s="44"/>
      <c r="F51" s="44"/>
      <c r="G51" s="44">
        <v>4</v>
      </c>
      <c r="H51" s="44"/>
      <c r="I51" s="44"/>
      <c r="J51" s="44"/>
      <c r="K51" s="44"/>
      <c r="L51" s="44"/>
      <c r="M51" s="44"/>
      <c r="N51" s="44"/>
      <c r="O51" s="71" t="s">
        <v>262</v>
      </c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98"/>
      <c r="AB51" s="99"/>
      <c r="AC51" s="45">
        <f t="shared" si="16"/>
        <v>4</v>
      </c>
      <c r="AD51" s="65">
        <v>163.19</v>
      </c>
      <c r="AE51" s="87">
        <v>999</v>
      </c>
      <c r="AF51" s="238">
        <v>10</v>
      </c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5">
        <f t="shared" si="18"/>
        <v>10</v>
      </c>
      <c r="BD51" s="65">
        <v>161.16</v>
      </c>
      <c r="BE51" s="87">
        <f t="shared" si="22"/>
        <v>171.16</v>
      </c>
      <c r="BF51" s="87">
        <f t="shared" si="20"/>
        <v>999</v>
      </c>
      <c r="BG51" s="96" t="s">
        <v>263</v>
      </c>
      <c r="BH51" s="97">
        <v>19</v>
      </c>
    </row>
    <row r="52" spans="1:120" ht="20.100000000000001" customHeight="1" x14ac:dyDescent="0.25">
      <c r="A52" s="211">
        <v>4817</v>
      </c>
      <c r="B52" s="209" t="s">
        <v>94</v>
      </c>
      <c r="C52" s="254" t="s">
        <v>60</v>
      </c>
      <c r="D52" s="53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116"/>
      <c r="AB52" s="117"/>
      <c r="AC52" s="45">
        <f t="shared" si="16"/>
        <v>0</v>
      </c>
      <c r="AD52" s="65">
        <v>999</v>
      </c>
      <c r="AE52" s="87">
        <f t="shared" si="17"/>
        <v>999</v>
      </c>
      <c r="AF52" s="238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5">
        <f t="shared" si="18"/>
        <v>0</v>
      </c>
      <c r="BD52" s="65">
        <v>999</v>
      </c>
      <c r="BE52" s="87">
        <f t="shared" si="22"/>
        <v>999</v>
      </c>
      <c r="BF52" s="87">
        <f t="shared" si="20"/>
        <v>999</v>
      </c>
      <c r="BG52" s="96" t="s">
        <v>266</v>
      </c>
      <c r="BH52" s="104">
        <v>20</v>
      </c>
    </row>
    <row r="53" spans="1:120" ht="20.100000000000001" customHeight="1" thickBot="1" x14ac:dyDescent="0.3">
      <c r="A53" s="182"/>
      <c r="B53" s="183"/>
      <c r="C53" s="184"/>
      <c r="D53" s="54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119"/>
      <c r="AB53" s="120"/>
      <c r="AC53" s="52">
        <f t="shared" ref="AC53" si="23">SUM(D53:Z53)</f>
        <v>0</v>
      </c>
      <c r="AD53" s="66"/>
      <c r="AE53" s="112">
        <f t="shared" ref="AE53" si="24">SUM(AC53:AD53)</f>
        <v>0</v>
      </c>
      <c r="AF53" s="237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2">
        <f t="shared" ref="BC53" si="25">SUM(AF53:BB53)</f>
        <v>0</v>
      </c>
      <c r="BD53" s="66"/>
      <c r="BE53" s="112">
        <f t="shared" ref="BE53" si="26">SUM(BC53:BD53)</f>
        <v>0</v>
      </c>
      <c r="BF53" s="112">
        <f>SUM(AE53)</f>
        <v>0</v>
      </c>
      <c r="BG53" s="113">
        <f t="shared" ref="BG53" si="27">SUM(BE53:BF53)</f>
        <v>0</v>
      </c>
      <c r="BH53" s="114">
        <v>21</v>
      </c>
    </row>
    <row r="54" spans="1:120" s="7" customFormat="1" ht="33" customHeight="1" thickTop="1" thickBot="1" x14ac:dyDescent="0.3">
      <c r="A54" s="4"/>
      <c r="B54" s="4"/>
      <c r="C54" s="4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18"/>
      <c r="AB54" s="123"/>
      <c r="AC54" s="124"/>
      <c r="AD54" s="124"/>
      <c r="AE54" s="125"/>
      <c r="AF54" s="118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4"/>
      <c r="BD54" s="124"/>
      <c r="BE54" s="125"/>
      <c r="BF54" s="125"/>
      <c r="BG54" s="126"/>
      <c r="BH54" s="127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</row>
    <row r="55" spans="1:120" s="20" customFormat="1" ht="20.100000000000001" customHeight="1" thickTop="1" thickBot="1" x14ac:dyDescent="0.4">
      <c r="A55" s="17"/>
      <c r="B55" s="18" t="s">
        <v>257</v>
      </c>
      <c r="C55" s="18"/>
      <c r="D55" s="128" t="s">
        <v>2</v>
      </c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9"/>
      <c r="AB55" s="129"/>
      <c r="AC55" s="130"/>
      <c r="AD55" s="130"/>
      <c r="AE55" s="131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30"/>
      <c r="BD55" s="130"/>
      <c r="BE55" s="131"/>
      <c r="BF55" s="131"/>
      <c r="BG55" s="132"/>
      <c r="BH55" s="133"/>
    </row>
    <row r="56" spans="1:120" ht="130.5" customHeight="1" thickBot="1" x14ac:dyDescent="0.3">
      <c r="A56" s="86" t="s">
        <v>103</v>
      </c>
      <c r="B56" s="86" t="s">
        <v>104</v>
      </c>
      <c r="C56" s="86" t="s">
        <v>0</v>
      </c>
      <c r="D56" s="78"/>
      <c r="E56" s="78">
        <v>1</v>
      </c>
      <c r="F56" s="78">
        <v>2</v>
      </c>
      <c r="G56" s="78">
        <v>3</v>
      </c>
      <c r="H56" s="78">
        <v>4</v>
      </c>
      <c r="I56" s="78">
        <v>5</v>
      </c>
      <c r="J56" s="78">
        <v>6</v>
      </c>
      <c r="K56" s="78">
        <v>7</v>
      </c>
      <c r="L56" s="78" t="s">
        <v>107</v>
      </c>
      <c r="M56" s="78" t="s">
        <v>108</v>
      </c>
      <c r="N56" s="78" t="s">
        <v>109</v>
      </c>
      <c r="O56" s="78" t="s">
        <v>110</v>
      </c>
      <c r="P56" s="78" t="s">
        <v>111</v>
      </c>
      <c r="Q56" s="78">
        <v>9</v>
      </c>
      <c r="R56" s="78">
        <v>10</v>
      </c>
      <c r="S56" s="78" t="s">
        <v>199</v>
      </c>
      <c r="T56" s="78" t="s">
        <v>200</v>
      </c>
      <c r="U56" s="78" t="s">
        <v>201</v>
      </c>
      <c r="V56" s="78" t="s">
        <v>202</v>
      </c>
      <c r="W56" s="78" t="s">
        <v>203</v>
      </c>
      <c r="X56" s="78">
        <v>12</v>
      </c>
      <c r="Y56" s="78">
        <v>13</v>
      </c>
      <c r="Z56" s="78">
        <v>14</v>
      </c>
      <c r="AA56" s="78" t="s">
        <v>0</v>
      </c>
      <c r="AB56" s="78" t="s">
        <v>1</v>
      </c>
      <c r="AC56" s="84" t="s">
        <v>96</v>
      </c>
      <c r="AD56" s="84" t="s">
        <v>100</v>
      </c>
      <c r="AE56" s="85" t="s">
        <v>101</v>
      </c>
      <c r="AF56" s="83"/>
      <c r="AG56" s="78">
        <v>1</v>
      </c>
      <c r="AH56" s="78">
        <v>2</v>
      </c>
      <c r="AI56" s="78">
        <v>3</v>
      </c>
      <c r="AJ56" s="78">
        <v>4</v>
      </c>
      <c r="AK56" s="78">
        <v>5</v>
      </c>
      <c r="AL56" s="78">
        <v>6</v>
      </c>
      <c r="AM56" s="78">
        <v>7</v>
      </c>
      <c r="AN56" s="78" t="s">
        <v>107</v>
      </c>
      <c r="AO56" s="78" t="s">
        <v>108</v>
      </c>
      <c r="AP56" s="78" t="s">
        <v>109</v>
      </c>
      <c r="AQ56" s="78" t="s">
        <v>110</v>
      </c>
      <c r="AR56" s="78" t="s">
        <v>111</v>
      </c>
      <c r="AS56" s="78">
        <v>9</v>
      </c>
      <c r="AT56" s="78">
        <v>10</v>
      </c>
      <c r="AU56" s="78" t="s">
        <v>199</v>
      </c>
      <c r="AV56" s="78" t="s">
        <v>200</v>
      </c>
      <c r="AW56" s="78" t="s">
        <v>201</v>
      </c>
      <c r="AX56" s="78" t="s">
        <v>202</v>
      </c>
      <c r="AY56" s="78" t="s">
        <v>203</v>
      </c>
      <c r="AZ56" s="78">
        <v>12</v>
      </c>
      <c r="BA56" s="78">
        <v>13</v>
      </c>
      <c r="BB56" s="78">
        <v>14</v>
      </c>
      <c r="BC56" s="79" t="s">
        <v>3</v>
      </c>
      <c r="BD56" s="79" t="s">
        <v>97</v>
      </c>
      <c r="BE56" s="80" t="s">
        <v>102</v>
      </c>
      <c r="BF56" s="80" t="s">
        <v>98</v>
      </c>
      <c r="BG56" s="81" t="s">
        <v>99</v>
      </c>
      <c r="BH56" s="82" t="s">
        <v>95</v>
      </c>
      <c r="BI56" s="6"/>
    </row>
    <row r="57" spans="1:120" ht="20.100000000000001" customHeight="1" thickTop="1" x14ac:dyDescent="0.25">
      <c r="A57" s="272">
        <v>5048</v>
      </c>
      <c r="B57" s="273" t="s">
        <v>157</v>
      </c>
      <c r="C57" s="274" t="s">
        <v>158</v>
      </c>
      <c r="D57" s="40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88"/>
      <c r="AB57" s="89"/>
      <c r="AC57" s="42">
        <f t="shared" ref="AC57:AC64" si="28">SUM(D57:Z57)</f>
        <v>0</v>
      </c>
      <c r="AD57" s="115">
        <v>133.1</v>
      </c>
      <c r="AE57" s="91">
        <f t="shared" ref="AE57:AE64" si="29">SUM(AC57:AD57)</f>
        <v>133.1</v>
      </c>
      <c r="AF57" s="88"/>
      <c r="AG57" s="41"/>
      <c r="AH57" s="41"/>
      <c r="AI57" s="41"/>
      <c r="AJ57" s="41"/>
      <c r="AK57" s="41">
        <v>4</v>
      </c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>
        <v>4</v>
      </c>
      <c r="BA57" s="41"/>
      <c r="BB57" s="41"/>
      <c r="BC57" s="42">
        <f t="shared" ref="BC57:BC64" si="30">SUM(AF57:BB57)</f>
        <v>8</v>
      </c>
      <c r="BD57" s="115">
        <v>131.27000000000001</v>
      </c>
      <c r="BE57" s="91">
        <f t="shared" ref="BE57:BE64" si="31">SUM(BC57:BD57)</f>
        <v>139.27000000000001</v>
      </c>
      <c r="BF57" s="91">
        <f t="shared" ref="BF57:BF64" si="32">SUM(AE57)</f>
        <v>133.1</v>
      </c>
      <c r="BG57" s="92">
        <f t="shared" ref="BG57:BG64" si="33">SUM(BE57:BF57)</f>
        <v>272.37</v>
      </c>
      <c r="BH57" s="93">
        <v>1</v>
      </c>
      <c r="BI57" s="16"/>
    </row>
    <row r="58" spans="1:120" ht="20.100000000000001" customHeight="1" x14ac:dyDescent="0.25">
      <c r="A58" s="214">
        <v>546</v>
      </c>
      <c r="B58" s="203" t="s">
        <v>264</v>
      </c>
      <c r="C58" s="253" t="s">
        <v>41</v>
      </c>
      <c r="D58" s="43"/>
      <c r="E58" s="44"/>
      <c r="F58" s="44">
        <v>4</v>
      </c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98"/>
      <c r="AB58" s="99"/>
      <c r="AC58" s="45">
        <f t="shared" si="28"/>
        <v>4</v>
      </c>
      <c r="AD58" s="65">
        <v>132.96</v>
      </c>
      <c r="AE58" s="87">
        <f t="shared" si="29"/>
        <v>136.96</v>
      </c>
      <c r="AF58" s="98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5">
        <f t="shared" si="30"/>
        <v>0</v>
      </c>
      <c r="BD58" s="65">
        <v>137.55000000000001</v>
      </c>
      <c r="BE58" s="87">
        <f t="shared" si="31"/>
        <v>137.55000000000001</v>
      </c>
      <c r="BF58" s="87">
        <f t="shared" si="32"/>
        <v>136.96</v>
      </c>
      <c r="BG58" s="96">
        <f t="shared" si="33"/>
        <v>274.51</v>
      </c>
      <c r="BH58" s="97">
        <v>2</v>
      </c>
      <c r="BI58" s="16"/>
    </row>
    <row r="59" spans="1:120" ht="20.100000000000001" customHeight="1" x14ac:dyDescent="0.25">
      <c r="A59" s="214">
        <v>546</v>
      </c>
      <c r="B59" s="203" t="s">
        <v>40</v>
      </c>
      <c r="C59" s="253" t="s">
        <v>41</v>
      </c>
      <c r="D59" s="43"/>
      <c r="E59" s="44"/>
      <c r="F59" s="44">
        <v>4</v>
      </c>
      <c r="G59" s="44"/>
      <c r="H59" s="44"/>
      <c r="I59" s="44">
        <v>4</v>
      </c>
      <c r="J59" s="44"/>
      <c r="K59" s="44"/>
      <c r="L59" s="44"/>
      <c r="M59" s="44"/>
      <c r="N59" s="44"/>
      <c r="O59" s="44"/>
      <c r="P59" s="44"/>
      <c r="Q59" s="44">
        <v>4</v>
      </c>
      <c r="R59" s="44"/>
      <c r="S59" s="44"/>
      <c r="T59" s="44"/>
      <c r="U59" s="44"/>
      <c r="V59" s="44"/>
      <c r="W59" s="44"/>
      <c r="X59" s="44"/>
      <c r="Y59" s="44"/>
      <c r="Z59" s="44"/>
      <c r="AA59" s="98"/>
      <c r="AB59" s="99"/>
      <c r="AC59" s="45">
        <f t="shared" si="28"/>
        <v>12</v>
      </c>
      <c r="AD59" s="65">
        <v>133.41</v>
      </c>
      <c r="AE59" s="87">
        <f t="shared" si="29"/>
        <v>145.41</v>
      </c>
      <c r="AF59" s="98"/>
      <c r="AG59" s="44"/>
      <c r="AH59" s="44">
        <v>4</v>
      </c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5">
        <f t="shared" si="30"/>
        <v>4</v>
      </c>
      <c r="BD59" s="65">
        <v>130.22999999999999</v>
      </c>
      <c r="BE59" s="87">
        <f t="shared" si="31"/>
        <v>134.22999999999999</v>
      </c>
      <c r="BF59" s="87">
        <f t="shared" si="32"/>
        <v>145.41</v>
      </c>
      <c r="BG59" s="96">
        <f t="shared" si="33"/>
        <v>279.64</v>
      </c>
      <c r="BH59" s="97">
        <v>3</v>
      </c>
    </row>
    <row r="60" spans="1:120" ht="20.100000000000001" customHeight="1" x14ac:dyDescent="0.25">
      <c r="A60" s="211">
        <v>714</v>
      </c>
      <c r="B60" s="199" t="s">
        <v>153</v>
      </c>
      <c r="C60" s="254" t="s">
        <v>149</v>
      </c>
      <c r="D60" s="4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98"/>
      <c r="AB60" s="99"/>
      <c r="AC60" s="45">
        <f t="shared" si="28"/>
        <v>0</v>
      </c>
      <c r="AD60" s="65">
        <v>139.83000000000001</v>
      </c>
      <c r="AE60" s="87">
        <f t="shared" si="29"/>
        <v>139.83000000000001</v>
      </c>
      <c r="AF60" s="98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>
        <v>4</v>
      </c>
      <c r="AU60" s="44"/>
      <c r="AV60" s="44"/>
      <c r="AW60" s="44"/>
      <c r="AX60" s="44"/>
      <c r="AY60" s="44"/>
      <c r="AZ60" s="44"/>
      <c r="BA60" s="44"/>
      <c r="BB60" s="44">
        <v>4</v>
      </c>
      <c r="BC60" s="45">
        <f t="shared" si="30"/>
        <v>8</v>
      </c>
      <c r="BD60" s="65">
        <v>134.18</v>
      </c>
      <c r="BE60" s="87">
        <f t="shared" si="31"/>
        <v>142.18</v>
      </c>
      <c r="BF60" s="87">
        <f t="shared" si="32"/>
        <v>139.83000000000001</v>
      </c>
      <c r="BG60" s="96">
        <f t="shared" si="33"/>
        <v>282.01</v>
      </c>
      <c r="BH60" s="97">
        <v>4</v>
      </c>
    </row>
    <row r="61" spans="1:120" ht="20.100000000000001" customHeight="1" x14ac:dyDescent="0.25">
      <c r="A61" s="258">
        <v>4827</v>
      </c>
      <c r="B61" s="204" t="s">
        <v>34</v>
      </c>
      <c r="C61" s="259" t="s">
        <v>35</v>
      </c>
      <c r="D61" s="46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105"/>
      <c r="AB61" s="106"/>
      <c r="AC61" s="48">
        <f t="shared" si="28"/>
        <v>0</v>
      </c>
      <c r="AD61" s="108">
        <v>151.68</v>
      </c>
      <c r="AE61" s="107">
        <f t="shared" si="29"/>
        <v>151.68</v>
      </c>
      <c r="AF61" s="105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8">
        <f t="shared" si="30"/>
        <v>0</v>
      </c>
      <c r="BD61" s="108">
        <v>143.06</v>
      </c>
      <c r="BE61" s="107">
        <f t="shared" si="31"/>
        <v>143.06</v>
      </c>
      <c r="BF61" s="107">
        <f t="shared" si="32"/>
        <v>151.68</v>
      </c>
      <c r="BG61" s="109">
        <f t="shared" si="33"/>
        <v>294.74</v>
      </c>
      <c r="BH61" s="97">
        <v>5</v>
      </c>
    </row>
    <row r="62" spans="1:120" ht="20.100000000000001" customHeight="1" x14ac:dyDescent="0.25">
      <c r="A62" s="214">
        <v>4329</v>
      </c>
      <c r="B62" s="202" t="s">
        <v>32</v>
      </c>
      <c r="C62" s="253" t="s">
        <v>33</v>
      </c>
      <c r="D62" s="43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>
        <v>4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98"/>
      <c r="AB62" s="99"/>
      <c r="AC62" s="45">
        <f t="shared" si="28"/>
        <v>4</v>
      </c>
      <c r="AD62" s="100">
        <v>159.29</v>
      </c>
      <c r="AE62" s="87">
        <f t="shared" si="29"/>
        <v>163.29</v>
      </c>
      <c r="AF62" s="98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5">
        <f t="shared" si="30"/>
        <v>0</v>
      </c>
      <c r="BD62" s="100">
        <v>150.35</v>
      </c>
      <c r="BE62" s="87">
        <f t="shared" si="31"/>
        <v>150.35</v>
      </c>
      <c r="BF62" s="87">
        <f t="shared" si="32"/>
        <v>163.29</v>
      </c>
      <c r="BG62" s="96">
        <f t="shared" si="33"/>
        <v>313.64</v>
      </c>
      <c r="BH62" s="97">
        <v>6</v>
      </c>
    </row>
    <row r="63" spans="1:120" ht="20.100000000000001" customHeight="1" x14ac:dyDescent="0.25">
      <c r="A63" s="263">
        <v>3560</v>
      </c>
      <c r="B63" s="204" t="s">
        <v>8</v>
      </c>
      <c r="C63" s="259" t="s">
        <v>9</v>
      </c>
      <c r="D63" s="4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98"/>
      <c r="AB63" s="99"/>
      <c r="AC63" s="45">
        <f t="shared" si="28"/>
        <v>0</v>
      </c>
      <c r="AD63" s="65">
        <v>159.82</v>
      </c>
      <c r="AE63" s="87">
        <f t="shared" si="29"/>
        <v>159.82</v>
      </c>
      <c r="AF63" s="98"/>
      <c r="AG63" s="44"/>
      <c r="AH63" s="44"/>
      <c r="AI63" s="44"/>
      <c r="AJ63" s="44"/>
      <c r="AK63" s="44">
        <v>4</v>
      </c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>
        <v>14</v>
      </c>
      <c r="BC63" s="45">
        <f t="shared" si="30"/>
        <v>18</v>
      </c>
      <c r="BD63" s="65">
        <v>160.59</v>
      </c>
      <c r="BE63" s="87">
        <f t="shared" si="31"/>
        <v>178.59</v>
      </c>
      <c r="BF63" s="87">
        <f t="shared" si="32"/>
        <v>159.82</v>
      </c>
      <c r="BG63" s="96">
        <f t="shared" si="33"/>
        <v>338.40999999999997</v>
      </c>
      <c r="BH63" s="97">
        <v>7</v>
      </c>
    </row>
    <row r="64" spans="1:120" ht="20.100000000000001" customHeight="1" x14ac:dyDescent="0.25">
      <c r="A64" s="269">
        <v>462</v>
      </c>
      <c r="B64" s="201" t="s">
        <v>265</v>
      </c>
      <c r="C64" s="257" t="s">
        <v>25</v>
      </c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>
        <v>4</v>
      </c>
      <c r="O64" s="44"/>
      <c r="P64" s="44"/>
      <c r="Q64" s="44"/>
      <c r="R64" s="44">
        <v>4</v>
      </c>
      <c r="S64" s="44"/>
      <c r="T64" s="44"/>
      <c r="U64" s="44"/>
      <c r="V64" s="44"/>
      <c r="W64" s="44"/>
      <c r="X64" s="44"/>
      <c r="Y64" s="44"/>
      <c r="Z64" s="44"/>
      <c r="AA64" s="98"/>
      <c r="AB64" s="99"/>
      <c r="AC64" s="45">
        <f t="shared" si="28"/>
        <v>8</v>
      </c>
      <c r="AD64" s="65">
        <v>218.22</v>
      </c>
      <c r="AE64" s="87">
        <f t="shared" si="29"/>
        <v>226.22</v>
      </c>
      <c r="AF64" s="98"/>
      <c r="AG64" s="44">
        <v>4</v>
      </c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5">
        <f t="shared" si="30"/>
        <v>4</v>
      </c>
      <c r="BD64" s="65">
        <v>195.85</v>
      </c>
      <c r="BE64" s="87">
        <f t="shared" si="31"/>
        <v>199.85</v>
      </c>
      <c r="BF64" s="87">
        <f t="shared" si="32"/>
        <v>226.22</v>
      </c>
      <c r="BG64" s="96">
        <f t="shared" si="33"/>
        <v>426.07</v>
      </c>
      <c r="BH64" s="97">
        <v>8</v>
      </c>
    </row>
    <row r="65" spans="1:120" ht="20.100000000000001" customHeight="1" thickBot="1" x14ac:dyDescent="0.3">
      <c r="A65" s="176"/>
      <c r="B65" s="180"/>
      <c r="C65" s="181"/>
      <c r="D65" s="50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121"/>
      <c r="AB65" s="136"/>
      <c r="AC65" s="52">
        <f t="shared" ref="AC65" si="34">SUM(D65:Z65)</f>
        <v>0</v>
      </c>
      <c r="AD65" s="66"/>
      <c r="AE65" s="112">
        <f>SUM(AC65:AD65)</f>
        <v>0</v>
      </c>
      <c r="AF65" s="12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2">
        <f t="shared" ref="BC65" si="35">SUM(AF65:BB65)</f>
        <v>0</v>
      </c>
      <c r="BD65" s="66"/>
      <c r="BE65" s="112">
        <f>SUM(BC65:BD65)</f>
        <v>0</v>
      </c>
      <c r="BF65" s="112">
        <f t="shared" ref="BF65" si="36">SUM(AE65)</f>
        <v>0</v>
      </c>
      <c r="BG65" s="113">
        <f>SUM(BE65:BF65)</f>
        <v>0</v>
      </c>
      <c r="BH65" s="114">
        <v>9</v>
      </c>
    </row>
    <row r="66" spans="1:120" s="7" customFormat="1" ht="33" customHeight="1" thickTop="1" thickBot="1" x14ac:dyDescent="0.3">
      <c r="A66" s="12"/>
      <c r="B66" s="11"/>
      <c r="C66" s="11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18"/>
      <c r="AB66" s="123"/>
      <c r="AC66" s="124"/>
      <c r="AD66" s="124"/>
      <c r="AE66" s="125"/>
      <c r="AF66" s="118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4"/>
      <c r="BD66" s="124"/>
      <c r="BE66" s="125"/>
      <c r="BF66" s="125"/>
      <c r="BG66" s="126"/>
      <c r="BH66" s="127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</row>
    <row r="67" spans="1:120" s="20" customFormat="1" ht="20.100000000000001" customHeight="1" thickTop="1" thickBot="1" x14ac:dyDescent="0.4">
      <c r="A67" s="17"/>
      <c r="B67" s="18" t="s">
        <v>5</v>
      </c>
      <c r="C67" s="18"/>
      <c r="D67" s="128" t="s">
        <v>2</v>
      </c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9"/>
      <c r="AB67" s="129"/>
      <c r="AC67" s="130"/>
      <c r="AD67" s="130"/>
      <c r="AE67" s="131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30"/>
      <c r="BD67" s="130"/>
      <c r="BE67" s="131"/>
      <c r="BF67" s="131"/>
      <c r="BG67" s="132"/>
      <c r="BH67" s="133"/>
    </row>
    <row r="68" spans="1:120" ht="130.5" customHeight="1" thickBot="1" x14ac:dyDescent="0.3">
      <c r="A68" s="86" t="s">
        <v>103</v>
      </c>
      <c r="B68" s="86" t="s">
        <v>104</v>
      </c>
      <c r="C68" s="86" t="s">
        <v>0</v>
      </c>
      <c r="D68" s="78"/>
      <c r="E68" s="78">
        <v>1</v>
      </c>
      <c r="F68" s="78">
        <v>2</v>
      </c>
      <c r="G68" s="78">
        <v>3</v>
      </c>
      <c r="H68" s="78">
        <v>4</v>
      </c>
      <c r="I68" s="78">
        <v>5</v>
      </c>
      <c r="J68" s="78">
        <v>6</v>
      </c>
      <c r="K68" s="78">
        <v>7</v>
      </c>
      <c r="L68" s="78" t="s">
        <v>107</v>
      </c>
      <c r="M68" s="78" t="s">
        <v>108</v>
      </c>
      <c r="N68" s="78" t="s">
        <v>109</v>
      </c>
      <c r="O68" s="78" t="s">
        <v>110</v>
      </c>
      <c r="P68" s="78" t="s">
        <v>111</v>
      </c>
      <c r="Q68" s="78">
        <v>9</v>
      </c>
      <c r="R68" s="78">
        <v>10</v>
      </c>
      <c r="S68" s="78" t="s">
        <v>199</v>
      </c>
      <c r="T68" s="78" t="s">
        <v>200</v>
      </c>
      <c r="U68" s="78" t="s">
        <v>201</v>
      </c>
      <c r="V68" s="78" t="s">
        <v>202</v>
      </c>
      <c r="W68" s="78" t="s">
        <v>203</v>
      </c>
      <c r="X68" s="78">
        <v>12</v>
      </c>
      <c r="Y68" s="78">
        <v>13</v>
      </c>
      <c r="Z68" s="78">
        <v>14</v>
      </c>
      <c r="AA68" s="78" t="s">
        <v>0</v>
      </c>
      <c r="AB68" s="78" t="s">
        <v>1</v>
      </c>
      <c r="AC68" s="84" t="s">
        <v>96</v>
      </c>
      <c r="AD68" s="84" t="s">
        <v>100</v>
      </c>
      <c r="AE68" s="85" t="s">
        <v>101</v>
      </c>
      <c r="AF68" s="83"/>
      <c r="AG68" s="78">
        <v>1</v>
      </c>
      <c r="AH68" s="78">
        <v>2</v>
      </c>
      <c r="AI68" s="78">
        <v>3</v>
      </c>
      <c r="AJ68" s="78">
        <v>4</v>
      </c>
      <c r="AK68" s="78">
        <v>5</v>
      </c>
      <c r="AL68" s="78">
        <v>6</v>
      </c>
      <c r="AM68" s="78">
        <v>7</v>
      </c>
      <c r="AN68" s="78" t="s">
        <v>107</v>
      </c>
      <c r="AO68" s="78" t="s">
        <v>108</v>
      </c>
      <c r="AP68" s="78" t="s">
        <v>109</v>
      </c>
      <c r="AQ68" s="78" t="s">
        <v>110</v>
      </c>
      <c r="AR68" s="78" t="s">
        <v>111</v>
      </c>
      <c r="AS68" s="78">
        <v>9</v>
      </c>
      <c r="AT68" s="78">
        <v>10</v>
      </c>
      <c r="AU68" s="78" t="s">
        <v>199</v>
      </c>
      <c r="AV68" s="78" t="s">
        <v>200</v>
      </c>
      <c r="AW68" s="78" t="s">
        <v>201</v>
      </c>
      <c r="AX68" s="78" t="s">
        <v>202</v>
      </c>
      <c r="AY68" s="78" t="s">
        <v>203</v>
      </c>
      <c r="AZ68" s="78">
        <v>12</v>
      </c>
      <c r="BA68" s="78">
        <v>13</v>
      </c>
      <c r="BB68" s="78">
        <v>14</v>
      </c>
      <c r="BC68" s="79" t="s">
        <v>3</v>
      </c>
      <c r="BD68" s="79" t="s">
        <v>97</v>
      </c>
      <c r="BE68" s="80" t="s">
        <v>102</v>
      </c>
      <c r="BF68" s="80" t="s">
        <v>98</v>
      </c>
      <c r="BG68" s="81" t="s">
        <v>99</v>
      </c>
      <c r="BH68" s="82" t="s">
        <v>95</v>
      </c>
      <c r="BI68" s="6"/>
    </row>
    <row r="69" spans="1:120" ht="20.100000000000001" customHeight="1" thickTop="1" x14ac:dyDescent="0.25">
      <c r="A69" s="250">
        <v>4395</v>
      </c>
      <c r="B69" s="251" t="s">
        <v>20</v>
      </c>
      <c r="C69" s="252" t="s">
        <v>75</v>
      </c>
      <c r="D69" s="40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>
        <v>4</v>
      </c>
      <c r="V69" s="41"/>
      <c r="W69" s="41"/>
      <c r="X69" s="41"/>
      <c r="Y69" s="41"/>
      <c r="Z69" s="41"/>
      <c r="AA69" s="88"/>
      <c r="AB69" s="89"/>
      <c r="AC69" s="42">
        <f t="shared" ref="AC69:AC92" si="37">SUM(D69:Z69)</f>
        <v>4</v>
      </c>
      <c r="AD69" s="115">
        <v>112.63</v>
      </c>
      <c r="AE69" s="91">
        <f t="shared" ref="AE69:AE92" si="38">SUM(AC69:AD69)</f>
        <v>116.63</v>
      </c>
      <c r="AF69" s="88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2">
        <f t="shared" ref="BC69:BC92" si="39">SUM(AF69:BB69)</f>
        <v>0</v>
      </c>
      <c r="BD69" s="90">
        <v>110.23</v>
      </c>
      <c r="BE69" s="91">
        <f t="shared" ref="BE69:BE92" si="40">SUM(BC69:BD69)</f>
        <v>110.23</v>
      </c>
      <c r="BF69" s="91">
        <f t="shared" ref="BF69:BF92" si="41">SUM(AE69)</f>
        <v>116.63</v>
      </c>
      <c r="BG69" s="92">
        <f t="shared" ref="BG69:BG92" si="42">SUM(BE69:BF69)</f>
        <v>226.86</v>
      </c>
      <c r="BH69" s="93">
        <v>1</v>
      </c>
      <c r="BI69" s="16"/>
    </row>
    <row r="70" spans="1:120" ht="20.100000000000001" customHeight="1" x14ac:dyDescent="0.25">
      <c r="A70" s="269">
        <v>4479</v>
      </c>
      <c r="B70" s="201" t="s">
        <v>89</v>
      </c>
      <c r="C70" s="257" t="s">
        <v>10</v>
      </c>
      <c r="D70" s="43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98"/>
      <c r="AB70" s="99"/>
      <c r="AC70" s="45">
        <f t="shared" si="37"/>
        <v>0</v>
      </c>
      <c r="AD70" s="65">
        <v>118.17</v>
      </c>
      <c r="AE70" s="87">
        <f t="shared" si="38"/>
        <v>118.17</v>
      </c>
      <c r="AF70" s="98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5">
        <f t="shared" si="39"/>
        <v>0</v>
      </c>
      <c r="BD70" s="100">
        <v>114.84</v>
      </c>
      <c r="BE70" s="87">
        <f t="shared" si="40"/>
        <v>114.84</v>
      </c>
      <c r="BF70" s="87">
        <f t="shared" si="41"/>
        <v>118.17</v>
      </c>
      <c r="BG70" s="96">
        <f t="shared" si="42"/>
        <v>233.01</v>
      </c>
      <c r="BH70" s="97">
        <v>2</v>
      </c>
      <c r="BI70" s="16"/>
    </row>
    <row r="71" spans="1:120" ht="20.100000000000001" customHeight="1" x14ac:dyDescent="0.25">
      <c r="A71" s="196">
        <v>867</v>
      </c>
      <c r="B71" s="201" t="s">
        <v>171</v>
      </c>
      <c r="C71" s="257" t="s">
        <v>172</v>
      </c>
      <c r="D71" s="43"/>
      <c r="E71" s="44"/>
      <c r="F71" s="44"/>
      <c r="G71" s="44">
        <v>4</v>
      </c>
      <c r="H71" s="44"/>
      <c r="I71" s="44"/>
      <c r="J71" s="44"/>
      <c r="K71" s="44">
        <v>4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98"/>
      <c r="AB71" s="99"/>
      <c r="AC71" s="45">
        <f t="shared" si="37"/>
        <v>8</v>
      </c>
      <c r="AD71" s="65">
        <v>117.44</v>
      </c>
      <c r="AE71" s="87">
        <f t="shared" si="38"/>
        <v>125.44</v>
      </c>
      <c r="AF71" s="98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5">
        <f t="shared" si="39"/>
        <v>0</v>
      </c>
      <c r="BD71" s="100">
        <v>115.31</v>
      </c>
      <c r="BE71" s="87">
        <f t="shared" si="40"/>
        <v>115.31</v>
      </c>
      <c r="BF71" s="87">
        <f t="shared" si="41"/>
        <v>125.44</v>
      </c>
      <c r="BG71" s="96">
        <f t="shared" si="42"/>
        <v>240.75</v>
      </c>
      <c r="BH71" s="97">
        <v>3</v>
      </c>
      <c r="BI71" s="16"/>
    </row>
    <row r="72" spans="1:120" ht="20.100000000000001" customHeight="1" x14ac:dyDescent="0.25">
      <c r="A72" s="196">
        <v>2123</v>
      </c>
      <c r="B72" s="201" t="s">
        <v>85</v>
      </c>
      <c r="C72" s="257" t="s">
        <v>86</v>
      </c>
      <c r="D72" s="56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137"/>
      <c r="AB72" s="138"/>
      <c r="AC72" s="58">
        <f t="shared" si="37"/>
        <v>0</v>
      </c>
      <c r="AD72" s="139">
        <v>121.71</v>
      </c>
      <c r="AE72" s="140">
        <f t="shared" si="38"/>
        <v>121.71</v>
      </c>
      <c r="AF72" s="141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>
        <v>4</v>
      </c>
      <c r="BC72" s="45">
        <f t="shared" si="39"/>
        <v>4</v>
      </c>
      <c r="BD72" s="100">
        <v>119.09</v>
      </c>
      <c r="BE72" s="140">
        <f t="shared" si="40"/>
        <v>123.09</v>
      </c>
      <c r="BF72" s="140">
        <f t="shared" si="41"/>
        <v>121.71</v>
      </c>
      <c r="BG72" s="142">
        <f t="shared" si="42"/>
        <v>244.8</v>
      </c>
      <c r="BH72" s="97">
        <v>4</v>
      </c>
      <c r="BI72" s="16"/>
    </row>
    <row r="73" spans="1:120" ht="20.100000000000001" customHeight="1" x14ac:dyDescent="0.25">
      <c r="A73" s="214">
        <v>4020</v>
      </c>
      <c r="B73" s="203" t="s">
        <v>51</v>
      </c>
      <c r="C73" s="253" t="s">
        <v>28</v>
      </c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98"/>
      <c r="AB73" s="99"/>
      <c r="AC73" s="45">
        <f t="shared" si="37"/>
        <v>0</v>
      </c>
      <c r="AD73" s="65">
        <v>127.06</v>
      </c>
      <c r="AE73" s="87">
        <f t="shared" si="38"/>
        <v>127.06</v>
      </c>
      <c r="AF73" s="98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5">
        <f t="shared" si="39"/>
        <v>0</v>
      </c>
      <c r="BD73" s="100">
        <v>121.52</v>
      </c>
      <c r="BE73" s="87">
        <f t="shared" si="40"/>
        <v>121.52</v>
      </c>
      <c r="BF73" s="87">
        <f t="shared" si="41"/>
        <v>127.06</v>
      </c>
      <c r="BG73" s="96">
        <f t="shared" si="42"/>
        <v>248.57999999999998</v>
      </c>
      <c r="BH73" s="97">
        <v>5</v>
      </c>
      <c r="BI73" s="16"/>
    </row>
    <row r="74" spans="1:120" ht="20.100000000000001" customHeight="1" x14ac:dyDescent="0.25">
      <c r="A74" s="214" t="s">
        <v>56</v>
      </c>
      <c r="B74" s="204" t="s">
        <v>14</v>
      </c>
      <c r="C74" s="259" t="s">
        <v>10</v>
      </c>
      <c r="D74" s="43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>
        <v>4</v>
      </c>
      <c r="AA74" s="98"/>
      <c r="AB74" s="99"/>
      <c r="AC74" s="45">
        <f t="shared" si="37"/>
        <v>4</v>
      </c>
      <c r="AD74" s="65">
        <v>121.02</v>
      </c>
      <c r="AE74" s="87">
        <f t="shared" si="38"/>
        <v>125.02</v>
      </c>
      <c r="AF74" s="98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>
        <v>4</v>
      </c>
      <c r="BA74" s="44"/>
      <c r="BB74" s="44"/>
      <c r="BC74" s="45">
        <f t="shared" si="39"/>
        <v>4</v>
      </c>
      <c r="BD74" s="100">
        <v>120.74</v>
      </c>
      <c r="BE74" s="87">
        <f t="shared" si="40"/>
        <v>124.74</v>
      </c>
      <c r="BF74" s="87">
        <f t="shared" si="41"/>
        <v>125.02</v>
      </c>
      <c r="BG74" s="96">
        <f t="shared" si="42"/>
        <v>249.76</v>
      </c>
      <c r="BH74" s="97">
        <v>6</v>
      </c>
    </row>
    <row r="75" spans="1:120" ht="20.100000000000001" customHeight="1" x14ac:dyDescent="0.25">
      <c r="A75" s="214" t="s">
        <v>56</v>
      </c>
      <c r="B75" s="202" t="s">
        <v>57</v>
      </c>
      <c r="C75" s="253" t="s">
        <v>173</v>
      </c>
      <c r="D75" s="43"/>
      <c r="E75" s="44"/>
      <c r="F75" s="44"/>
      <c r="G75" s="44"/>
      <c r="H75" s="44"/>
      <c r="I75" s="216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98"/>
      <c r="AB75" s="99"/>
      <c r="AC75" s="45">
        <f t="shared" si="37"/>
        <v>0</v>
      </c>
      <c r="AD75" s="65">
        <v>122.49</v>
      </c>
      <c r="AE75" s="87">
        <f t="shared" si="38"/>
        <v>122.49</v>
      </c>
      <c r="AF75" s="98"/>
      <c r="AG75" s="44"/>
      <c r="AH75" s="44"/>
      <c r="AI75" s="44"/>
      <c r="AJ75" s="44"/>
      <c r="AK75" s="44">
        <v>4</v>
      </c>
      <c r="AL75" s="44"/>
      <c r="AM75" s="44"/>
      <c r="AN75" s="44"/>
      <c r="AO75" s="44"/>
      <c r="AP75" s="44"/>
      <c r="AQ75" s="44"/>
      <c r="AR75" s="44"/>
      <c r="AS75" s="44"/>
      <c r="AT75" s="44">
        <v>4</v>
      </c>
      <c r="AU75" s="44"/>
      <c r="AV75" s="44"/>
      <c r="AW75" s="44"/>
      <c r="AX75" s="44"/>
      <c r="AY75" s="44"/>
      <c r="AZ75" s="44"/>
      <c r="BA75" s="44"/>
      <c r="BB75" s="44">
        <v>4</v>
      </c>
      <c r="BC75" s="45">
        <f t="shared" si="39"/>
        <v>12</v>
      </c>
      <c r="BD75" s="100">
        <v>118.25</v>
      </c>
      <c r="BE75" s="87">
        <f t="shared" si="40"/>
        <v>130.25</v>
      </c>
      <c r="BF75" s="87">
        <f t="shared" si="41"/>
        <v>122.49</v>
      </c>
      <c r="BG75" s="96">
        <f t="shared" si="42"/>
        <v>252.74</v>
      </c>
      <c r="BH75" s="97">
        <v>7</v>
      </c>
    </row>
    <row r="76" spans="1:120" ht="20.100000000000001" customHeight="1" x14ac:dyDescent="0.25">
      <c r="A76" s="196">
        <v>873</v>
      </c>
      <c r="B76" s="199" t="s">
        <v>130</v>
      </c>
      <c r="C76" s="254" t="s">
        <v>163</v>
      </c>
      <c r="D76" s="53"/>
      <c r="E76" s="49"/>
      <c r="F76" s="49">
        <v>4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116"/>
      <c r="AB76" s="117"/>
      <c r="AC76" s="45">
        <f t="shared" si="37"/>
        <v>4</v>
      </c>
      <c r="AD76" s="65">
        <v>127.16</v>
      </c>
      <c r="AE76" s="87">
        <f t="shared" si="38"/>
        <v>131.16</v>
      </c>
      <c r="AF76" s="98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5">
        <f t="shared" si="39"/>
        <v>0</v>
      </c>
      <c r="BD76" s="100">
        <v>122.06</v>
      </c>
      <c r="BE76" s="87">
        <f t="shared" si="40"/>
        <v>122.06</v>
      </c>
      <c r="BF76" s="87">
        <f t="shared" si="41"/>
        <v>131.16</v>
      </c>
      <c r="BG76" s="96">
        <f t="shared" si="42"/>
        <v>253.22</v>
      </c>
      <c r="BH76" s="97">
        <v>8</v>
      </c>
    </row>
    <row r="77" spans="1:120" ht="20.100000000000001" customHeight="1" x14ac:dyDescent="0.25">
      <c r="A77" s="196">
        <v>74</v>
      </c>
      <c r="B77" s="199" t="s">
        <v>84</v>
      </c>
      <c r="C77" s="254" t="s">
        <v>27</v>
      </c>
      <c r="D77" s="53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>
        <v>4</v>
      </c>
      <c r="V77" s="49"/>
      <c r="W77" s="49"/>
      <c r="X77" s="49"/>
      <c r="Y77" s="49"/>
      <c r="Z77" s="49"/>
      <c r="AA77" s="116"/>
      <c r="AB77" s="117"/>
      <c r="AC77" s="45">
        <f t="shared" si="37"/>
        <v>4</v>
      </c>
      <c r="AD77" s="100">
        <v>125.88</v>
      </c>
      <c r="AE77" s="87">
        <f t="shared" si="38"/>
        <v>129.88</v>
      </c>
      <c r="AF77" s="98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>
        <v>4</v>
      </c>
      <c r="AV77" s="44"/>
      <c r="AW77" s="44"/>
      <c r="AX77" s="44"/>
      <c r="AY77" s="44"/>
      <c r="AZ77" s="44"/>
      <c r="BA77" s="44"/>
      <c r="BB77" s="44"/>
      <c r="BC77" s="45">
        <f t="shared" si="39"/>
        <v>4</v>
      </c>
      <c r="BD77" s="100">
        <v>121.97</v>
      </c>
      <c r="BE77" s="87">
        <f t="shared" si="40"/>
        <v>125.97</v>
      </c>
      <c r="BF77" s="87">
        <f t="shared" si="41"/>
        <v>129.88</v>
      </c>
      <c r="BG77" s="96">
        <f t="shared" si="42"/>
        <v>255.85</v>
      </c>
      <c r="BH77" s="97">
        <v>9</v>
      </c>
    </row>
    <row r="78" spans="1:120" ht="20.100000000000001" customHeight="1" x14ac:dyDescent="0.25">
      <c r="A78" s="196">
        <v>3869</v>
      </c>
      <c r="B78" s="212" t="s">
        <v>169</v>
      </c>
      <c r="C78" s="276" t="s">
        <v>170</v>
      </c>
      <c r="D78" s="43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98"/>
      <c r="AB78" s="99"/>
      <c r="AC78" s="45">
        <f t="shared" si="37"/>
        <v>0</v>
      </c>
      <c r="AD78" s="65">
        <v>133.30000000000001</v>
      </c>
      <c r="AE78" s="87">
        <f t="shared" si="38"/>
        <v>133.30000000000001</v>
      </c>
      <c r="AF78" s="98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5">
        <f t="shared" si="39"/>
        <v>0</v>
      </c>
      <c r="BD78" s="100">
        <v>129.36000000000001</v>
      </c>
      <c r="BE78" s="87">
        <f t="shared" si="40"/>
        <v>129.36000000000001</v>
      </c>
      <c r="BF78" s="87">
        <f t="shared" si="41"/>
        <v>133.30000000000001</v>
      </c>
      <c r="BG78" s="96">
        <f t="shared" si="42"/>
        <v>262.66000000000003</v>
      </c>
      <c r="BH78" s="97">
        <v>10</v>
      </c>
    </row>
    <row r="79" spans="1:120" ht="20.100000000000001" customHeight="1" x14ac:dyDescent="0.25">
      <c r="A79" s="196">
        <v>873</v>
      </c>
      <c r="B79" s="199" t="s">
        <v>130</v>
      </c>
      <c r="C79" s="254" t="s">
        <v>131</v>
      </c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98"/>
      <c r="AB79" s="99"/>
      <c r="AC79" s="45">
        <f t="shared" si="37"/>
        <v>0</v>
      </c>
      <c r="AD79" s="65">
        <v>134.04</v>
      </c>
      <c r="AE79" s="87">
        <f t="shared" si="38"/>
        <v>134.04</v>
      </c>
      <c r="AF79" s="98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5">
        <f t="shared" si="39"/>
        <v>0</v>
      </c>
      <c r="BD79" s="100">
        <v>131.15</v>
      </c>
      <c r="BE79" s="87">
        <f t="shared" si="40"/>
        <v>131.15</v>
      </c>
      <c r="BF79" s="87">
        <f t="shared" si="41"/>
        <v>134.04</v>
      </c>
      <c r="BG79" s="96">
        <f t="shared" si="42"/>
        <v>265.19</v>
      </c>
      <c r="BH79" s="97">
        <v>11</v>
      </c>
    </row>
    <row r="80" spans="1:120" ht="20.100000000000001" customHeight="1" x14ac:dyDescent="0.25">
      <c r="A80" s="210">
        <v>1987</v>
      </c>
      <c r="B80" s="207" t="s">
        <v>160</v>
      </c>
      <c r="C80" s="260" t="s">
        <v>23</v>
      </c>
      <c r="D80" s="53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116"/>
      <c r="AB80" s="117"/>
      <c r="AC80" s="45">
        <f t="shared" si="37"/>
        <v>0</v>
      </c>
      <c r="AD80" s="65">
        <v>130.44999999999999</v>
      </c>
      <c r="AE80" s="87">
        <f t="shared" si="38"/>
        <v>130.44999999999999</v>
      </c>
      <c r="AF80" s="98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5">
        <f t="shared" si="39"/>
        <v>0</v>
      </c>
      <c r="BD80" s="100">
        <v>134.97</v>
      </c>
      <c r="BE80" s="87">
        <f t="shared" si="40"/>
        <v>134.97</v>
      </c>
      <c r="BF80" s="87">
        <f t="shared" si="41"/>
        <v>130.44999999999999</v>
      </c>
      <c r="BG80" s="96">
        <f t="shared" si="42"/>
        <v>265.41999999999996</v>
      </c>
      <c r="BH80" s="97">
        <v>12</v>
      </c>
    </row>
    <row r="81" spans="1:61" ht="20.100000000000001" customHeight="1" x14ac:dyDescent="0.25">
      <c r="A81" s="196">
        <v>4777</v>
      </c>
      <c r="B81" s="200" t="s">
        <v>106</v>
      </c>
      <c r="C81" s="254" t="s">
        <v>27</v>
      </c>
      <c r="D81" s="53"/>
      <c r="E81" s="49"/>
      <c r="F81" s="49"/>
      <c r="G81" s="49"/>
      <c r="H81" s="49">
        <v>4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116"/>
      <c r="AB81" s="117"/>
      <c r="AC81" s="45">
        <f t="shared" si="37"/>
        <v>4</v>
      </c>
      <c r="AD81" s="65">
        <v>135.87</v>
      </c>
      <c r="AE81" s="87">
        <f t="shared" si="38"/>
        <v>139.87</v>
      </c>
      <c r="AF81" s="98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5">
        <f t="shared" si="39"/>
        <v>0</v>
      </c>
      <c r="BD81" s="100">
        <v>131.66</v>
      </c>
      <c r="BE81" s="87">
        <f t="shared" si="40"/>
        <v>131.66</v>
      </c>
      <c r="BF81" s="87">
        <f t="shared" si="41"/>
        <v>139.87</v>
      </c>
      <c r="BG81" s="96">
        <f t="shared" si="42"/>
        <v>271.52999999999997</v>
      </c>
      <c r="BH81" s="97">
        <v>13</v>
      </c>
    </row>
    <row r="82" spans="1:61" ht="20.100000000000001" customHeight="1" x14ac:dyDescent="0.25">
      <c r="A82" s="226">
        <v>1811</v>
      </c>
      <c r="B82" s="229" t="s">
        <v>13</v>
      </c>
      <c r="C82" s="277" t="s">
        <v>7</v>
      </c>
      <c r="D82" s="53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116"/>
      <c r="AB82" s="117"/>
      <c r="AC82" s="45">
        <f t="shared" si="37"/>
        <v>0</v>
      </c>
      <c r="AD82" s="65">
        <v>134.15</v>
      </c>
      <c r="AE82" s="87">
        <f t="shared" si="38"/>
        <v>134.15</v>
      </c>
      <c r="AF82" s="98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>
        <v>4</v>
      </c>
      <c r="AX82" s="44"/>
      <c r="AY82" s="44"/>
      <c r="AZ82" s="44"/>
      <c r="BA82" s="44"/>
      <c r="BB82" s="44">
        <v>4</v>
      </c>
      <c r="BC82" s="45">
        <f t="shared" si="39"/>
        <v>8</v>
      </c>
      <c r="BD82" s="100">
        <v>134.49</v>
      </c>
      <c r="BE82" s="87">
        <f t="shared" si="40"/>
        <v>142.49</v>
      </c>
      <c r="BF82" s="87">
        <f t="shared" si="41"/>
        <v>134.15</v>
      </c>
      <c r="BG82" s="96">
        <f t="shared" si="42"/>
        <v>276.64</v>
      </c>
      <c r="BH82" s="97">
        <v>14</v>
      </c>
    </row>
    <row r="83" spans="1:61" ht="20.100000000000001" customHeight="1" x14ac:dyDescent="0.25">
      <c r="A83" s="225">
        <v>310</v>
      </c>
      <c r="B83" s="227" t="s">
        <v>21</v>
      </c>
      <c r="C83" s="278" t="s">
        <v>22</v>
      </c>
      <c r="D83" s="53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116"/>
      <c r="AB83" s="117"/>
      <c r="AC83" s="45">
        <f t="shared" si="37"/>
        <v>0</v>
      </c>
      <c r="AD83" s="65">
        <v>144.9</v>
      </c>
      <c r="AE83" s="87">
        <f t="shared" si="38"/>
        <v>144.9</v>
      </c>
      <c r="AF83" s="98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5">
        <f t="shared" si="39"/>
        <v>0</v>
      </c>
      <c r="BD83" s="100">
        <v>135.61000000000001</v>
      </c>
      <c r="BE83" s="87">
        <f t="shared" si="40"/>
        <v>135.61000000000001</v>
      </c>
      <c r="BF83" s="87">
        <f t="shared" si="41"/>
        <v>144.9</v>
      </c>
      <c r="BG83" s="96">
        <f t="shared" si="42"/>
        <v>280.51</v>
      </c>
      <c r="BH83" s="97">
        <v>15</v>
      </c>
    </row>
    <row r="84" spans="1:61" ht="20.100000000000001" customHeight="1" x14ac:dyDescent="0.25">
      <c r="A84" s="214">
        <v>1688</v>
      </c>
      <c r="B84" s="203" t="s">
        <v>167</v>
      </c>
      <c r="C84" s="259" t="s">
        <v>168</v>
      </c>
      <c r="D84" s="53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116"/>
      <c r="AB84" s="117"/>
      <c r="AC84" s="45">
        <f t="shared" si="37"/>
        <v>0</v>
      </c>
      <c r="AD84" s="65">
        <v>147.99</v>
      </c>
      <c r="AE84" s="87">
        <f t="shared" si="38"/>
        <v>147.99</v>
      </c>
      <c r="AF84" s="98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230"/>
      <c r="AY84" s="44"/>
      <c r="AZ84" s="44"/>
      <c r="BA84" s="44"/>
      <c r="BB84" s="44"/>
      <c r="BC84" s="45">
        <f t="shared" si="39"/>
        <v>0</v>
      </c>
      <c r="BD84" s="100">
        <v>143.35</v>
      </c>
      <c r="BE84" s="87">
        <f t="shared" si="40"/>
        <v>143.35</v>
      </c>
      <c r="BF84" s="87">
        <f t="shared" si="41"/>
        <v>147.99</v>
      </c>
      <c r="BG84" s="96">
        <f t="shared" si="42"/>
        <v>291.34000000000003</v>
      </c>
      <c r="BH84" s="97">
        <v>16</v>
      </c>
    </row>
    <row r="85" spans="1:61" ht="20.100000000000001" customHeight="1" x14ac:dyDescent="0.25">
      <c r="A85" s="214">
        <v>4791</v>
      </c>
      <c r="B85" s="204" t="s">
        <v>87</v>
      </c>
      <c r="C85" s="259" t="s">
        <v>88</v>
      </c>
      <c r="D85" s="60"/>
      <c r="E85" s="61"/>
      <c r="F85" s="61"/>
      <c r="G85" s="61"/>
      <c r="H85" s="61"/>
      <c r="I85" s="61">
        <v>4</v>
      </c>
      <c r="J85" s="61"/>
      <c r="K85" s="61"/>
      <c r="L85" s="61"/>
      <c r="M85" s="61"/>
      <c r="N85" s="61"/>
      <c r="O85" s="61"/>
      <c r="P85" s="61"/>
      <c r="Q85" s="61"/>
      <c r="R85" s="61">
        <v>4</v>
      </c>
      <c r="S85" s="61"/>
      <c r="T85" s="61"/>
      <c r="U85" s="61"/>
      <c r="V85" s="61"/>
      <c r="W85" s="61"/>
      <c r="X85" s="61"/>
      <c r="Y85" s="61"/>
      <c r="Z85" s="61"/>
      <c r="AA85" s="143"/>
      <c r="AB85" s="144"/>
      <c r="AC85" s="45">
        <f t="shared" si="37"/>
        <v>8</v>
      </c>
      <c r="AD85" s="100">
        <v>146.75</v>
      </c>
      <c r="AE85" s="87">
        <f t="shared" si="38"/>
        <v>154.75</v>
      </c>
      <c r="AF85" s="105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5">
        <f t="shared" si="39"/>
        <v>0</v>
      </c>
      <c r="BD85" s="100">
        <v>139.94</v>
      </c>
      <c r="BE85" s="87">
        <f t="shared" si="40"/>
        <v>139.94</v>
      </c>
      <c r="BF85" s="87">
        <f t="shared" si="41"/>
        <v>154.75</v>
      </c>
      <c r="BG85" s="96">
        <f t="shared" si="42"/>
        <v>294.69</v>
      </c>
      <c r="BH85" s="97">
        <v>17</v>
      </c>
    </row>
    <row r="86" spans="1:61" ht="20.100000000000001" customHeight="1" x14ac:dyDescent="0.25">
      <c r="A86" s="213" t="s">
        <v>164</v>
      </c>
      <c r="B86" s="228" t="s">
        <v>165</v>
      </c>
      <c r="C86" s="279" t="s">
        <v>27</v>
      </c>
      <c r="D86" s="43"/>
      <c r="E86" s="44"/>
      <c r="F86" s="44"/>
      <c r="G86" s="44"/>
      <c r="H86" s="44"/>
      <c r="I86" s="44">
        <v>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98"/>
      <c r="AB86" s="99"/>
      <c r="AC86" s="45">
        <f t="shared" si="37"/>
        <v>4</v>
      </c>
      <c r="AD86" s="65">
        <v>153.58000000000001</v>
      </c>
      <c r="AE86" s="87">
        <f t="shared" si="38"/>
        <v>157.58000000000001</v>
      </c>
      <c r="AF86" s="98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5">
        <f t="shared" si="39"/>
        <v>0</v>
      </c>
      <c r="BD86" s="100">
        <v>139.27000000000001</v>
      </c>
      <c r="BE86" s="87">
        <f t="shared" si="40"/>
        <v>139.27000000000001</v>
      </c>
      <c r="BF86" s="87">
        <f t="shared" si="41"/>
        <v>157.58000000000001</v>
      </c>
      <c r="BG86" s="96">
        <f t="shared" si="42"/>
        <v>296.85000000000002</v>
      </c>
      <c r="BH86" s="97">
        <v>18</v>
      </c>
    </row>
    <row r="87" spans="1:61" ht="20.100000000000001" customHeight="1" x14ac:dyDescent="0.25">
      <c r="A87" s="210">
        <v>52</v>
      </c>
      <c r="B87" s="207" t="s">
        <v>166</v>
      </c>
      <c r="C87" s="260" t="s">
        <v>152</v>
      </c>
      <c r="D87" s="53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116"/>
      <c r="AB87" s="117"/>
      <c r="AC87" s="45">
        <f t="shared" si="37"/>
        <v>0</v>
      </c>
      <c r="AD87" s="65">
        <v>154.21</v>
      </c>
      <c r="AE87" s="87">
        <f t="shared" si="38"/>
        <v>154.21</v>
      </c>
      <c r="AF87" s="98"/>
      <c r="AG87" s="44"/>
      <c r="AH87" s="44"/>
      <c r="AI87" s="44"/>
      <c r="AJ87" s="44"/>
      <c r="AK87" s="44">
        <v>4</v>
      </c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5">
        <f t="shared" si="39"/>
        <v>4</v>
      </c>
      <c r="BD87" s="100">
        <v>144.04</v>
      </c>
      <c r="BE87" s="87">
        <f t="shared" si="40"/>
        <v>148.04</v>
      </c>
      <c r="BF87" s="87">
        <f t="shared" si="41"/>
        <v>154.21</v>
      </c>
      <c r="BG87" s="96">
        <f t="shared" si="42"/>
        <v>302.25</v>
      </c>
      <c r="BH87" s="97">
        <v>19</v>
      </c>
    </row>
    <row r="88" spans="1:61" ht="20.100000000000001" customHeight="1" x14ac:dyDescent="0.25">
      <c r="A88" s="225">
        <v>74</v>
      </c>
      <c r="B88" s="227" t="s">
        <v>84</v>
      </c>
      <c r="C88" s="278" t="s">
        <v>27</v>
      </c>
      <c r="D88" s="53"/>
      <c r="E88" s="49"/>
      <c r="F88" s="49">
        <v>4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>
        <v>4</v>
      </c>
      <c r="S88" s="49"/>
      <c r="T88" s="49"/>
      <c r="U88" s="49"/>
      <c r="V88" s="49"/>
      <c r="W88" s="49"/>
      <c r="X88" s="49"/>
      <c r="Y88" s="49"/>
      <c r="Z88" s="49"/>
      <c r="AA88" s="116"/>
      <c r="AB88" s="117"/>
      <c r="AC88" s="45">
        <f t="shared" si="37"/>
        <v>8</v>
      </c>
      <c r="AD88" s="65">
        <v>154.72999999999999</v>
      </c>
      <c r="AE88" s="87">
        <f t="shared" si="38"/>
        <v>162.72999999999999</v>
      </c>
      <c r="AF88" s="98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5">
        <f t="shared" si="39"/>
        <v>0</v>
      </c>
      <c r="BD88" s="100">
        <v>148.26</v>
      </c>
      <c r="BE88" s="87">
        <f t="shared" si="40"/>
        <v>148.26</v>
      </c>
      <c r="BF88" s="87">
        <f t="shared" si="41"/>
        <v>162.72999999999999</v>
      </c>
      <c r="BG88" s="96">
        <f t="shared" si="42"/>
        <v>310.99</v>
      </c>
      <c r="BH88" s="97">
        <v>20</v>
      </c>
    </row>
    <row r="89" spans="1:61" ht="20.100000000000001" customHeight="1" x14ac:dyDescent="0.25">
      <c r="A89" s="211">
        <v>599</v>
      </c>
      <c r="B89" s="198" t="s">
        <v>113</v>
      </c>
      <c r="C89" s="261" t="s">
        <v>114</v>
      </c>
      <c r="D89" s="43"/>
      <c r="E89" s="44"/>
      <c r="F89" s="44"/>
      <c r="G89" s="44">
        <v>4</v>
      </c>
      <c r="H89" s="44"/>
      <c r="I89" s="44">
        <v>4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98"/>
      <c r="AB89" s="99"/>
      <c r="AC89" s="45">
        <f t="shared" si="37"/>
        <v>8</v>
      </c>
      <c r="AD89" s="65">
        <v>156.03</v>
      </c>
      <c r="AE89" s="87">
        <f t="shared" si="38"/>
        <v>164.03</v>
      </c>
      <c r="AF89" s="98"/>
      <c r="AG89" s="44"/>
      <c r="AH89" s="44"/>
      <c r="AI89" s="44"/>
      <c r="AJ89" s="44"/>
      <c r="AK89" s="44"/>
      <c r="AL89" s="44"/>
      <c r="AM89" s="44">
        <v>4</v>
      </c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5">
        <f t="shared" si="39"/>
        <v>4</v>
      </c>
      <c r="BD89" s="100">
        <v>147.5</v>
      </c>
      <c r="BE89" s="87">
        <f t="shared" si="40"/>
        <v>151.5</v>
      </c>
      <c r="BF89" s="87">
        <f t="shared" si="41"/>
        <v>164.03</v>
      </c>
      <c r="BG89" s="96">
        <f t="shared" si="42"/>
        <v>315.52999999999997</v>
      </c>
      <c r="BH89" s="97">
        <v>21</v>
      </c>
    </row>
    <row r="90" spans="1:61" ht="20.100000000000001" customHeight="1" x14ac:dyDescent="0.25">
      <c r="A90" s="196">
        <v>5063</v>
      </c>
      <c r="B90" s="200" t="s">
        <v>43</v>
      </c>
      <c r="C90" s="254" t="s">
        <v>52</v>
      </c>
      <c r="D90" s="60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143"/>
      <c r="AB90" s="144"/>
      <c r="AC90" s="45">
        <f t="shared" si="37"/>
        <v>0</v>
      </c>
      <c r="AD90" s="65">
        <v>171.1</v>
      </c>
      <c r="AE90" s="87">
        <f t="shared" si="38"/>
        <v>171.1</v>
      </c>
      <c r="AF90" s="105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5">
        <f t="shared" si="39"/>
        <v>0</v>
      </c>
      <c r="BD90" s="100">
        <v>158.19</v>
      </c>
      <c r="BE90" s="87">
        <f t="shared" si="40"/>
        <v>158.19</v>
      </c>
      <c r="BF90" s="87">
        <f t="shared" si="41"/>
        <v>171.1</v>
      </c>
      <c r="BG90" s="96">
        <f t="shared" si="42"/>
        <v>329.28999999999996</v>
      </c>
      <c r="BH90" s="97">
        <v>22</v>
      </c>
    </row>
    <row r="91" spans="1:61" ht="20.100000000000001" customHeight="1" x14ac:dyDescent="0.25">
      <c r="A91" s="214">
        <v>5158</v>
      </c>
      <c r="B91" s="203" t="s">
        <v>53</v>
      </c>
      <c r="C91" s="253" t="s">
        <v>52</v>
      </c>
      <c r="D91" s="60"/>
      <c r="E91" s="61"/>
      <c r="F91" s="61">
        <v>4</v>
      </c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>
        <v>4</v>
      </c>
      <c r="R91" s="61"/>
      <c r="S91" s="61"/>
      <c r="T91" s="61"/>
      <c r="U91" s="61"/>
      <c r="V91" s="61"/>
      <c r="W91" s="61"/>
      <c r="X91" s="61"/>
      <c r="Y91" s="61"/>
      <c r="Z91" s="61"/>
      <c r="AA91" s="143"/>
      <c r="AB91" s="144"/>
      <c r="AC91" s="45">
        <f t="shared" si="37"/>
        <v>8</v>
      </c>
      <c r="AD91" s="65">
        <v>170.12</v>
      </c>
      <c r="AE91" s="87">
        <f t="shared" si="38"/>
        <v>178.12</v>
      </c>
      <c r="AF91" s="105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5">
        <f t="shared" si="39"/>
        <v>0</v>
      </c>
      <c r="BD91" s="65">
        <v>157.51</v>
      </c>
      <c r="BE91" s="87">
        <f t="shared" si="40"/>
        <v>157.51</v>
      </c>
      <c r="BF91" s="87">
        <f t="shared" si="41"/>
        <v>178.12</v>
      </c>
      <c r="BG91" s="96">
        <f t="shared" si="42"/>
        <v>335.63</v>
      </c>
      <c r="BH91" s="97">
        <v>23</v>
      </c>
    </row>
    <row r="92" spans="1:61" ht="20.100000000000001" customHeight="1" x14ac:dyDescent="0.25">
      <c r="A92" s="210">
        <v>5340</v>
      </c>
      <c r="B92" s="207" t="s">
        <v>161</v>
      </c>
      <c r="C92" s="260" t="s">
        <v>162</v>
      </c>
      <c r="D92" s="46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105"/>
      <c r="AB92" s="106"/>
      <c r="AC92" s="45">
        <f t="shared" si="37"/>
        <v>0</v>
      </c>
      <c r="AD92" s="65">
        <v>193.94</v>
      </c>
      <c r="AE92" s="87">
        <f t="shared" si="38"/>
        <v>193.94</v>
      </c>
      <c r="AF92" s="105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5">
        <f t="shared" si="39"/>
        <v>0</v>
      </c>
      <c r="BD92" s="100">
        <v>174.05</v>
      </c>
      <c r="BE92" s="87">
        <f t="shared" si="40"/>
        <v>174.05</v>
      </c>
      <c r="BF92" s="87">
        <f t="shared" si="41"/>
        <v>193.94</v>
      </c>
      <c r="BG92" s="96">
        <f t="shared" si="42"/>
        <v>367.99</v>
      </c>
      <c r="BH92" s="97">
        <v>24</v>
      </c>
    </row>
    <row r="93" spans="1:61" ht="20.100000000000001" customHeight="1" thickBot="1" x14ac:dyDescent="0.3">
      <c r="A93" s="182"/>
      <c r="B93" s="183"/>
      <c r="C93" s="184"/>
      <c r="D93" s="54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119"/>
      <c r="AB93" s="120"/>
      <c r="AC93" s="52">
        <f t="shared" ref="AC93" si="43">SUM(D93:Z93)</f>
        <v>0</v>
      </c>
      <c r="AD93" s="66"/>
      <c r="AE93" s="112">
        <f>SUM(AC93:AD93)</f>
        <v>0</v>
      </c>
      <c r="AF93" s="12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2">
        <f t="shared" ref="BC93" si="44">SUM(AF93:BB93)</f>
        <v>0</v>
      </c>
      <c r="BD93" s="66"/>
      <c r="BE93" s="112">
        <f>SUM(BC93:BD93)</f>
        <v>0</v>
      </c>
      <c r="BF93" s="112">
        <f t="shared" ref="BF93" si="45">SUM(AE93)</f>
        <v>0</v>
      </c>
      <c r="BG93" s="113">
        <f>SUM(BE93:BF93)</f>
        <v>0</v>
      </c>
      <c r="BH93" s="114">
        <v>25</v>
      </c>
    </row>
    <row r="94" spans="1:61" ht="33" customHeight="1" thickTop="1" thickBot="1" x14ac:dyDescent="0.3">
      <c r="A94" s="4"/>
      <c r="B94" s="4"/>
      <c r="C94" s="15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18"/>
      <c r="AB94" s="123"/>
      <c r="AC94" s="124"/>
      <c r="AD94" s="124"/>
      <c r="AE94" s="125"/>
      <c r="AF94" s="118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4"/>
      <c r="BD94" s="124"/>
      <c r="BE94" s="125"/>
      <c r="BF94" s="125"/>
      <c r="BG94" s="126"/>
      <c r="BH94" s="127"/>
    </row>
    <row r="95" spans="1:61" s="20" customFormat="1" ht="22.5" customHeight="1" thickBot="1" x14ac:dyDescent="0.4">
      <c r="A95" s="21"/>
      <c r="B95" s="18" t="s">
        <v>259</v>
      </c>
      <c r="C95" s="22"/>
      <c r="D95" s="128" t="s">
        <v>2</v>
      </c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9"/>
      <c r="AB95" s="129"/>
      <c r="AC95" s="130"/>
      <c r="AD95" s="130"/>
      <c r="AE95" s="131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30"/>
      <c r="BD95" s="130"/>
      <c r="BE95" s="131"/>
      <c r="BF95" s="131"/>
      <c r="BG95" s="132"/>
      <c r="BH95" s="133"/>
    </row>
    <row r="96" spans="1:61" ht="130.5" customHeight="1" thickBot="1" x14ac:dyDescent="0.3">
      <c r="A96" s="86" t="s">
        <v>103</v>
      </c>
      <c r="B96" s="86" t="s">
        <v>104</v>
      </c>
      <c r="C96" s="86" t="s">
        <v>0</v>
      </c>
      <c r="D96" s="78"/>
      <c r="E96" s="78">
        <v>1</v>
      </c>
      <c r="F96" s="78">
        <v>2</v>
      </c>
      <c r="G96" s="78">
        <v>3</v>
      </c>
      <c r="H96" s="78">
        <v>4</v>
      </c>
      <c r="I96" s="78">
        <v>5</v>
      </c>
      <c r="J96" s="78">
        <v>6</v>
      </c>
      <c r="K96" s="78">
        <v>7</v>
      </c>
      <c r="L96" s="78" t="s">
        <v>107</v>
      </c>
      <c r="M96" s="78" t="s">
        <v>108</v>
      </c>
      <c r="N96" s="78" t="s">
        <v>109</v>
      </c>
      <c r="O96" s="78" t="s">
        <v>110</v>
      </c>
      <c r="P96" s="78" t="s">
        <v>111</v>
      </c>
      <c r="Q96" s="78">
        <v>9</v>
      </c>
      <c r="R96" s="78">
        <v>10</v>
      </c>
      <c r="S96" s="78" t="s">
        <v>199</v>
      </c>
      <c r="T96" s="78" t="s">
        <v>200</v>
      </c>
      <c r="U96" s="78" t="s">
        <v>201</v>
      </c>
      <c r="V96" s="78" t="s">
        <v>202</v>
      </c>
      <c r="W96" s="78" t="s">
        <v>203</v>
      </c>
      <c r="X96" s="78">
        <v>12</v>
      </c>
      <c r="Y96" s="78">
        <v>13</v>
      </c>
      <c r="Z96" s="78">
        <v>14</v>
      </c>
      <c r="AA96" s="78" t="s">
        <v>0</v>
      </c>
      <c r="AB96" s="78" t="s">
        <v>1</v>
      </c>
      <c r="AC96" s="84" t="s">
        <v>96</v>
      </c>
      <c r="AD96" s="84" t="s">
        <v>100</v>
      </c>
      <c r="AE96" s="85" t="s">
        <v>101</v>
      </c>
      <c r="AF96" s="83"/>
      <c r="AG96" s="78">
        <v>1</v>
      </c>
      <c r="AH96" s="78">
        <v>2</v>
      </c>
      <c r="AI96" s="78">
        <v>3</v>
      </c>
      <c r="AJ96" s="78">
        <v>4</v>
      </c>
      <c r="AK96" s="78">
        <v>5</v>
      </c>
      <c r="AL96" s="78">
        <v>6</v>
      </c>
      <c r="AM96" s="78">
        <v>7</v>
      </c>
      <c r="AN96" s="78" t="s">
        <v>107</v>
      </c>
      <c r="AO96" s="78" t="s">
        <v>108</v>
      </c>
      <c r="AP96" s="78" t="s">
        <v>109</v>
      </c>
      <c r="AQ96" s="78" t="s">
        <v>110</v>
      </c>
      <c r="AR96" s="78" t="s">
        <v>111</v>
      </c>
      <c r="AS96" s="78">
        <v>9</v>
      </c>
      <c r="AT96" s="78">
        <v>10</v>
      </c>
      <c r="AU96" s="78" t="s">
        <v>199</v>
      </c>
      <c r="AV96" s="78" t="s">
        <v>200</v>
      </c>
      <c r="AW96" s="78" t="s">
        <v>201</v>
      </c>
      <c r="AX96" s="78" t="s">
        <v>202</v>
      </c>
      <c r="AY96" s="78" t="s">
        <v>203</v>
      </c>
      <c r="AZ96" s="78">
        <v>12</v>
      </c>
      <c r="BA96" s="78">
        <v>13</v>
      </c>
      <c r="BB96" s="78">
        <v>14</v>
      </c>
      <c r="BC96" s="79" t="s">
        <v>3</v>
      </c>
      <c r="BD96" s="79" t="s">
        <v>97</v>
      </c>
      <c r="BE96" s="80" t="s">
        <v>102</v>
      </c>
      <c r="BF96" s="80" t="s">
        <v>98</v>
      </c>
      <c r="BG96" s="81" t="s">
        <v>99</v>
      </c>
      <c r="BH96" s="82" t="s">
        <v>95</v>
      </c>
      <c r="BI96" s="6"/>
    </row>
    <row r="97" spans="1:61" s="6" customFormat="1" ht="18.75" customHeight="1" thickTop="1" x14ac:dyDescent="0.25">
      <c r="A97" s="280">
        <v>32</v>
      </c>
      <c r="B97" s="265" t="s">
        <v>186</v>
      </c>
      <c r="C97" s="266" t="s">
        <v>187</v>
      </c>
      <c r="D97" s="40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>
        <v>4</v>
      </c>
      <c r="Y97" s="41"/>
      <c r="Z97" s="41"/>
      <c r="AA97" s="88"/>
      <c r="AB97" s="89"/>
      <c r="AC97" s="42">
        <f t="shared" ref="AC97:AC110" si="46">SUM(D97:Z97)</f>
        <v>4</v>
      </c>
      <c r="AD97" s="115">
        <v>131.94999999999999</v>
      </c>
      <c r="AE97" s="91">
        <f t="shared" ref="AE97:AE110" si="47">SUM(AC97:AD97)</f>
        <v>135.94999999999999</v>
      </c>
      <c r="AF97" s="234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2">
        <f t="shared" ref="BC97:BC110" si="48">SUM(AF97:BB97)</f>
        <v>0</v>
      </c>
      <c r="BD97" s="90">
        <v>126.11</v>
      </c>
      <c r="BE97" s="91">
        <f t="shared" ref="BE97:BE110" si="49">SUM(BC97:BD97)</f>
        <v>126.11</v>
      </c>
      <c r="BF97" s="91">
        <f t="shared" ref="BF97:BF110" si="50">SUM(AE97)</f>
        <v>135.94999999999999</v>
      </c>
      <c r="BG97" s="92">
        <f t="shared" ref="BG97:BG108" si="51">SUM(BE97:BF97)</f>
        <v>262.06</v>
      </c>
      <c r="BH97" s="93">
        <v>1</v>
      </c>
    </row>
    <row r="98" spans="1:61" s="6" customFormat="1" ht="18.75" customHeight="1" x14ac:dyDescent="0.25">
      <c r="A98" s="213" t="s">
        <v>56</v>
      </c>
      <c r="B98" s="208" t="s">
        <v>180</v>
      </c>
      <c r="C98" s="270" t="s">
        <v>181</v>
      </c>
      <c r="D98" s="64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141"/>
      <c r="AB98" s="147"/>
      <c r="AC98" s="45">
        <f t="shared" si="46"/>
        <v>0</v>
      </c>
      <c r="AD98" s="100">
        <v>134.66</v>
      </c>
      <c r="AE98" s="87">
        <f t="shared" si="47"/>
        <v>134.66</v>
      </c>
      <c r="AF98" s="235"/>
      <c r="AG98" s="59"/>
      <c r="AH98" s="59">
        <v>4</v>
      </c>
      <c r="AI98" s="59">
        <v>4</v>
      </c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>
        <v>4</v>
      </c>
      <c r="BC98" s="45">
        <f t="shared" si="48"/>
        <v>12</v>
      </c>
      <c r="BD98" s="149">
        <v>130.68</v>
      </c>
      <c r="BE98" s="87">
        <f t="shared" si="49"/>
        <v>142.68</v>
      </c>
      <c r="BF98" s="87">
        <f t="shared" si="50"/>
        <v>134.66</v>
      </c>
      <c r="BG98" s="96">
        <f t="shared" si="51"/>
        <v>277.34000000000003</v>
      </c>
      <c r="BH98" s="148">
        <v>2</v>
      </c>
      <c r="BI98" s="16"/>
    </row>
    <row r="99" spans="1:61" s="6" customFormat="1" ht="18.75" customHeight="1" x14ac:dyDescent="0.25">
      <c r="A99" s="281">
        <v>4357</v>
      </c>
      <c r="B99" s="224" t="s">
        <v>36</v>
      </c>
      <c r="C99" s="282" t="s">
        <v>37</v>
      </c>
      <c r="D99" s="64"/>
      <c r="E99" s="59"/>
      <c r="F99" s="59"/>
      <c r="G99" s="59"/>
      <c r="H99" s="59"/>
      <c r="I99" s="59"/>
      <c r="J99" s="59"/>
      <c r="K99" s="59">
        <v>4</v>
      </c>
      <c r="L99" s="59"/>
      <c r="M99" s="59"/>
      <c r="N99" s="59"/>
      <c r="O99" s="59"/>
      <c r="P99" s="59"/>
      <c r="Q99" s="59"/>
      <c r="R99" s="59">
        <v>4</v>
      </c>
      <c r="S99" s="59"/>
      <c r="T99" s="59"/>
      <c r="U99" s="59"/>
      <c r="V99" s="59"/>
      <c r="W99" s="59"/>
      <c r="X99" s="59"/>
      <c r="Y99" s="59"/>
      <c r="Z99" s="59"/>
      <c r="AA99" s="141"/>
      <c r="AB99" s="147"/>
      <c r="AC99" s="45">
        <f t="shared" si="46"/>
        <v>8</v>
      </c>
      <c r="AD99" s="65">
        <v>134.82</v>
      </c>
      <c r="AE99" s="87">
        <f t="shared" si="47"/>
        <v>142.82</v>
      </c>
      <c r="AF99" s="235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45">
        <f t="shared" si="48"/>
        <v>0</v>
      </c>
      <c r="BD99" s="149">
        <v>135.41</v>
      </c>
      <c r="BE99" s="107">
        <f t="shared" si="49"/>
        <v>135.41</v>
      </c>
      <c r="BF99" s="107">
        <f t="shared" si="50"/>
        <v>142.82</v>
      </c>
      <c r="BG99" s="109">
        <f t="shared" si="51"/>
        <v>278.23</v>
      </c>
      <c r="BH99" s="148">
        <v>3</v>
      </c>
      <c r="BI99" s="16"/>
    </row>
    <row r="100" spans="1:61" s="6" customFormat="1" ht="18.75" customHeight="1" x14ac:dyDescent="0.25">
      <c r="A100" s="196">
        <v>1689</v>
      </c>
      <c r="B100" s="199" t="s">
        <v>185</v>
      </c>
      <c r="C100" s="254" t="s">
        <v>66</v>
      </c>
      <c r="D100" s="64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141"/>
      <c r="AB100" s="147"/>
      <c r="AC100" s="45">
        <f t="shared" si="46"/>
        <v>0</v>
      </c>
      <c r="AD100" s="65">
        <v>145.93</v>
      </c>
      <c r="AE100" s="87">
        <f t="shared" si="47"/>
        <v>145.93</v>
      </c>
      <c r="AF100" s="235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45">
        <f t="shared" si="48"/>
        <v>0</v>
      </c>
      <c r="BD100" s="149">
        <v>138.66</v>
      </c>
      <c r="BE100" s="87">
        <f t="shared" si="49"/>
        <v>138.66</v>
      </c>
      <c r="BF100" s="87">
        <f t="shared" si="50"/>
        <v>145.93</v>
      </c>
      <c r="BG100" s="96">
        <f t="shared" si="51"/>
        <v>284.59000000000003</v>
      </c>
      <c r="BH100" s="148">
        <v>4</v>
      </c>
    </row>
    <row r="101" spans="1:61" s="6" customFormat="1" ht="18.75" customHeight="1" x14ac:dyDescent="0.25">
      <c r="A101" s="210">
        <v>1887</v>
      </c>
      <c r="B101" s="207" t="s">
        <v>174</v>
      </c>
      <c r="C101" s="260" t="s">
        <v>175</v>
      </c>
      <c r="D101" s="53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116"/>
      <c r="AB101" s="117"/>
      <c r="AC101" s="45">
        <f t="shared" si="46"/>
        <v>0</v>
      </c>
      <c r="AD101" s="65">
        <v>149.12</v>
      </c>
      <c r="AE101" s="87">
        <f t="shared" si="47"/>
        <v>149.12</v>
      </c>
      <c r="AF101" s="236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5">
        <f t="shared" si="48"/>
        <v>0</v>
      </c>
      <c r="BD101" s="65">
        <v>143.16999999999999</v>
      </c>
      <c r="BE101" s="87">
        <f t="shared" si="49"/>
        <v>143.16999999999999</v>
      </c>
      <c r="BF101" s="87">
        <f t="shared" si="50"/>
        <v>149.12</v>
      </c>
      <c r="BG101" s="96">
        <f t="shared" si="51"/>
        <v>292.28999999999996</v>
      </c>
      <c r="BH101" s="97">
        <v>5</v>
      </c>
    </row>
    <row r="102" spans="1:61" s="6" customFormat="1" ht="18.75" customHeight="1" x14ac:dyDescent="0.25">
      <c r="A102" s="196">
        <v>1890</v>
      </c>
      <c r="B102" s="199" t="s">
        <v>183</v>
      </c>
      <c r="C102" s="254" t="s">
        <v>184</v>
      </c>
      <c r="D102" s="43"/>
      <c r="E102" s="44">
        <v>4</v>
      </c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>
        <v>4</v>
      </c>
      <c r="R102" s="44"/>
      <c r="S102" s="44"/>
      <c r="T102" s="44"/>
      <c r="U102" s="44"/>
      <c r="V102" s="44"/>
      <c r="W102" s="44"/>
      <c r="X102" s="44"/>
      <c r="Y102" s="44"/>
      <c r="Z102" s="44">
        <v>4</v>
      </c>
      <c r="AA102" s="98"/>
      <c r="AB102" s="99"/>
      <c r="AC102" s="45">
        <f t="shared" si="46"/>
        <v>12</v>
      </c>
      <c r="AD102" s="65">
        <v>137.9</v>
      </c>
      <c r="AE102" s="87">
        <f t="shared" si="47"/>
        <v>149.9</v>
      </c>
      <c r="AF102" s="236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>
        <v>4</v>
      </c>
      <c r="AT102" s="44"/>
      <c r="AU102" s="44"/>
      <c r="AV102" s="44"/>
      <c r="AW102" s="44"/>
      <c r="AX102" s="44"/>
      <c r="AY102" s="44"/>
      <c r="AZ102" s="44"/>
      <c r="BA102" s="44"/>
      <c r="BB102" s="44"/>
      <c r="BC102" s="45">
        <f t="shared" si="48"/>
        <v>4</v>
      </c>
      <c r="BD102" s="100">
        <v>138.97</v>
      </c>
      <c r="BE102" s="87">
        <f t="shared" si="49"/>
        <v>142.97</v>
      </c>
      <c r="BF102" s="87">
        <f t="shared" si="50"/>
        <v>149.9</v>
      </c>
      <c r="BG102" s="96">
        <f t="shared" si="51"/>
        <v>292.87</v>
      </c>
      <c r="BH102" s="97">
        <v>6</v>
      </c>
    </row>
    <row r="103" spans="1:61" s="6" customFormat="1" ht="18.75" customHeight="1" x14ac:dyDescent="0.25">
      <c r="A103" s="196">
        <v>40</v>
      </c>
      <c r="B103" s="199" t="s">
        <v>15</v>
      </c>
      <c r="C103" s="254" t="s">
        <v>16</v>
      </c>
      <c r="D103" s="43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98"/>
      <c r="AB103" s="99"/>
      <c r="AC103" s="45">
        <f t="shared" si="46"/>
        <v>0</v>
      </c>
      <c r="AD103" s="65">
        <v>150.04</v>
      </c>
      <c r="AE103" s="87">
        <f t="shared" si="47"/>
        <v>150.04</v>
      </c>
      <c r="AF103" s="236"/>
      <c r="AG103" s="44"/>
      <c r="AH103" s="44"/>
      <c r="AI103" s="44"/>
      <c r="AJ103" s="44"/>
      <c r="AK103" s="44"/>
      <c r="AL103" s="44"/>
      <c r="AM103" s="44">
        <v>4</v>
      </c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5">
        <f t="shared" si="48"/>
        <v>4</v>
      </c>
      <c r="BD103" s="65">
        <v>146.80000000000001</v>
      </c>
      <c r="BE103" s="87">
        <f t="shared" si="49"/>
        <v>150.80000000000001</v>
      </c>
      <c r="BF103" s="87">
        <f t="shared" si="50"/>
        <v>150.04</v>
      </c>
      <c r="BG103" s="96">
        <f t="shared" si="51"/>
        <v>300.84000000000003</v>
      </c>
      <c r="BH103" s="97">
        <v>7</v>
      </c>
    </row>
    <row r="104" spans="1:61" s="6" customFormat="1" ht="18.75" customHeight="1" x14ac:dyDescent="0.25">
      <c r="A104" s="196">
        <v>534</v>
      </c>
      <c r="B104" s="200" t="s">
        <v>42</v>
      </c>
      <c r="C104" s="254" t="s">
        <v>17</v>
      </c>
      <c r="D104" s="43"/>
      <c r="E104" s="44"/>
      <c r="F104" s="44">
        <v>4</v>
      </c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>
        <v>4</v>
      </c>
      <c r="Y104" s="44"/>
      <c r="Z104" s="44">
        <v>4</v>
      </c>
      <c r="AA104" s="98"/>
      <c r="AB104" s="99"/>
      <c r="AC104" s="45">
        <f t="shared" si="46"/>
        <v>12</v>
      </c>
      <c r="AD104" s="65">
        <v>143.25</v>
      </c>
      <c r="AE104" s="87">
        <f t="shared" si="47"/>
        <v>155.25</v>
      </c>
      <c r="AF104" s="236"/>
      <c r="AG104" s="44"/>
      <c r="AH104" s="44"/>
      <c r="AI104" s="44"/>
      <c r="AJ104" s="44"/>
      <c r="AK104" s="44">
        <v>4</v>
      </c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>
        <v>4</v>
      </c>
      <c r="BB104" s="44"/>
      <c r="BC104" s="45">
        <f t="shared" si="48"/>
        <v>8</v>
      </c>
      <c r="BD104" s="100">
        <v>140.21</v>
      </c>
      <c r="BE104" s="87">
        <f t="shared" si="49"/>
        <v>148.21</v>
      </c>
      <c r="BF104" s="87">
        <f t="shared" si="50"/>
        <v>155.25</v>
      </c>
      <c r="BG104" s="96">
        <f t="shared" si="51"/>
        <v>303.46000000000004</v>
      </c>
      <c r="BH104" s="97">
        <v>8</v>
      </c>
    </row>
    <row r="105" spans="1:61" s="6" customFormat="1" ht="18.75" customHeight="1" x14ac:dyDescent="0.25">
      <c r="A105" s="196" t="s">
        <v>64</v>
      </c>
      <c r="B105" s="198" t="s">
        <v>65</v>
      </c>
      <c r="C105" s="261" t="s">
        <v>52</v>
      </c>
      <c r="D105" s="43"/>
      <c r="E105" s="44"/>
      <c r="F105" s="44">
        <v>4</v>
      </c>
      <c r="G105" s="44">
        <v>4</v>
      </c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98"/>
      <c r="AB105" s="99"/>
      <c r="AC105" s="45">
        <f t="shared" si="46"/>
        <v>8</v>
      </c>
      <c r="AD105" s="65">
        <v>164.48</v>
      </c>
      <c r="AE105" s="87">
        <f t="shared" si="47"/>
        <v>172.48</v>
      </c>
      <c r="AF105" s="236"/>
      <c r="AG105" s="44"/>
      <c r="AH105" s="44"/>
      <c r="AI105" s="44"/>
      <c r="AJ105" s="44"/>
      <c r="AK105" s="44"/>
      <c r="AL105" s="44"/>
      <c r="AM105" s="44">
        <v>4</v>
      </c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>
        <v>4</v>
      </c>
      <c r="BA105" s="44"/>
      <c r="BB105" s="44"/>
      <c r="BC105" s="45">
        <f t="shared" si="48"/>
        <v>8</v>
      </c>
      <c r="BD105" s="100">
        <v>153.38999999999999</v>
      </c>
      <c r="BE105" s="87">
        <f t="shared" si="49"/>
        <v>161.38999999999999</v>
      </c>
      <c r="BF105" s="87">
        <f t="shared" si="50"/>
        <v>172.48</v>
      </c>
      <c r="BG105" s="96">
        <f t="shared" si="51"/>
        <v>333.87</v>
      </c>
      <c r="BH105" s="97">
        <v>9</v>
      </c>
    </row>
    <row r="106" spans="1:61" s="6" customFormat="1" ht="18.75" customHeight="1" x14ac:dyDescent="0.25">
      <c r="A106" s="213">
        <v>3765</v>
      </c>
      <c r="B106" s="208" t="s">
        <v>71</v>
      </c>
      <c r="C106" s="270" t="s">
        <v>55</v>
      </c>
      <c r="D106" s="43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98"/>
      <c r="AB106" s="99"/>
      <c r="AC106" s="45">
        <f t="shared" si="46"/>
        <v>0</v>
      </c>
      <c r="AD106" s="65">
        <v>207.33</v>
      </c>
      <c r="AE106" s="87">
        <f t="shared" si="47"/>
        <v>207.33</v>
      </c>
      <c r="AF106" s="236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5">
        <f t="shared" si="48"/>
        <v>0</v>
      </c>
      <c r="BD106" s="65">
        <v>162.18</v>
      </c>
      <c r="BE106" s="87">
        <f t="shared" si="49"/>
        <v>162.18</v>
      </c>
      <c r="BF106" s="87">
        <f t="shared" si="50"/>
        <v>207.33</v>
      </c>
      <c r="BG106" s="96">
        <f t="shared" si="51"/>
        <v>369.51</v>
      </c>
      <c r="BH106" s="97">
        <v>10</v>
      </c>
    </row>
    <row r="107" spans="1:61" s="6" customFormat="1" ht="18.75" customHeight="1" x14ac:dyDescent="0.25">
      <c r="A107" s="213">
        <v>2045</v>
      </c>
      <c r="B107" s="215" t="s">
        <v>83</v>
      </c>
      <c r="C107" s="270" t="s">
        <v>17</v>
      </c>
      <c r="D107" s="43"/>
      <c r="E107" s="44"/>
      <c r="F107" s="44"/>
      <c r="G107" s="44"/>
      <c r="H107" s="44"/>
      <c r="I107" s="44">
        <v>4</v>
      </c>
      <c r="J107" s="44"/>
      <c r="K107" s="44">
        <v>4</v>
      </c>
      <c r="L107" s="44"/>
      <c r="M107" s="44"/>
      <c r="N107" s="44"/>
      <c r="O107" s="44"/>
      <c r="P107" s="44"/>
      <c r="Q107" s="44"/>
      <c r="R107" s="44">
        <v>4</v>
      </c>
      <c r="S107" s="44"/>
      <c r="T107" s="44"/>
      <c r="U107" s="44"/>
      <c r="V107" s="44"/>
      <c r="W107" s="44"/>
      <c r="X107" s="44"/>
      <c r="Y107" s="44">
        <v>4</v>
      </c>
      <c r="Z107" s="44"/>
      <c r="AA107" s="98"/>
      <c r="AB107" s="99"/>
      <c r="AC107" s="45">
        <f t="shared" si="46"/>
        <v>16</v>
      </c>
      <c r="AD107" s="65">
        <v>174.12</v>
      </c>
      <c r="AE107" s="87">
        <f t="shared" si="47"/>
        <v>190.12</v>
      </c>
      <c r="AF107" s="236"/>
      <c r="AG107" s="44">
        <v>4</v>
      </c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>
        <v>4</v>
      </c>
      <c r="AU107" s="44"/>
      <c r="AV107" s="44"/>
      <c r="AW107" s="44"/>
      <c r="AX107" s="44"/>
      <c r="AY107" s="44"/>
      <c r="AZ107" s="44"/>
      <c r="BA107" s="44"/>
      <c r="BB107" s="44"/>
      <c r="BC107" s="45">
        <f t="shared" si="48"/>
        <v>8</v>
      </c>
      <c r="BD107" s="100">
        <v>178.36</v>
      </c>
      <c r="BE107" s="87">
        <f t="shared" si="49"/>
        <v>186.36</v>
      </c>
      <c r="BF107" s="87">
        <f t="shared" si="50"/>
        <v>190.12</v>
      </c>
      <c r="BG107" s="96">
        <f t="shared" si="51"/>
        <v>376.48</v>
      </c>
      <c r="BH107" s="97">
        <v>11</v>
      </c>
    </row>
    <row r="108" spans="1:61" s="6" customFormat="1" ht="18.75" customHeight="1" x14ac:dyDescent="0.25">
      <c r="A108" s="213" t="s">
        <v>54</v>
      </c>
      <c r="B108" s="208" t="s">
        <v>178</v>
      </c>
      <c r="C108" s="270" t="s">
        <v>179</v>
      </c>
      <c r="D108" s="53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116"/>
      <c r="AB108" s="117"/>
      <c r="AC108" s="45">
        <f t="shared" si="46"/>
        <v>0</v>
      </c>
      <c r="AD108" s="65">
        <v>241.15</v>
      </c>
      <c r="AE108" s="87">
        <f t="shared" si="47"/>
        <v>241.15</v>
      </c>
      <c r="AF108" s="238">
        <v>10</v>
      </c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>
        <v>4</v>
      </c>
      <c r="BA108" s="44"/>
      <c r="BB108" s="44"/>
      <c r="BC108" s="45">
        <f t="shared" si="48"/>
        <v>14</v>
      </c>
      <c r="BD108" s="65">
        <v>227.54</v>
      </c>
      <c r="BE108" s="87">
        <f t="shared" si="49"/>
        <v>241.54</v>
      </c>
      <c r="BF108" s="87">
        <f t="shared" si="50"/>
        <v>241.15</v>
      </c>
      <c r="BG108" s="96">
        <f t="shared" si="51"/>
        <v>482.69</v>
      </c>
      <c r="BH108" s="97">
        <v>12</v>
      </c>
    </row>
    <row r="109" spans="1:61" s="6" customFormat="1" ht="18.75" customHeight="1" x14ac:dyDescent="0.25">
      <c r="A109" s="196">
        <v>3402</v>
      </c>
      <c r="B109" s="199" t="s">
        <v>176</v>
      </c>
      <c r="C109" s="254" t="s">
        <v>177</v>
      </c>
      <c r="D109" s="43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98"/>
      <c r="AB109" s="99"/>
      <c r="AC109" s="45">
        <f t="shared" si="46"/>
        <v>0</v>
      </c>
      <c r="AD109" s="65">
        <v>999</v>
      </c>
      <c r="AE109" s="87">
        <f t="shared" si="47"/>
        <v>999</v>
      </c>
      <c r="AF109" s="236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5">
        <f t="shared" si="48"/>
        <v>0</v>
      </c>
      <c r="BD109" s="100">
        <v>999</v>
      </c>
      <c r="BE109" s="87">
        <f t="shared" si="49"/>
        <v>999</v>
      </c>
      <c r="BF109" s="87">
        <f t="shared" si="50"/>
        <v>999</v>
      </c>
      <c r="BG109" s="96" t="s">
        <v>266</v>
      </c>
      <c r="BH109" s="97">
        <v>13</v>
      </c>
    </row>
    <row r="110" spans="1:61" s="6" customFormat="1" ht="18.75" customHeight="1" x14ac:dyDescent="0.25">
      <c r="A110" s="196" t="s">
        <v>182</v>
      </c>
      <c r="B110" s="199" t="s">
        <v>72</v>
      </c>
      <c r="C110" s="254" t="s">
        <v>152</v>
      </c>
      <c r="D110" s="43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98"/>
      <c r="AB110" s="99"/>
      <c r="AC110" s="45">
        <f t="shared" si="46"/>
        <v>0</v>
      </c>
      <c r="AD110" s="65">
        <v>999</v>
      </c>
      <c r="AE110" s="87">
        <f t="shared" si="47"/>
        <v>999</v>
      </c>
      <c r="AF110" s="236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5">
        <f t="shared" si="48"/>
        <v>0</v>
      </c>
      <c r="BD110" s="100">
        <v>999</v>
      </c>
      <c r="BE110" s="87">
        <f t="shared" si="49"/>
        <v>999</v>
      </c>
      <c r="BF110" s="87">
        <f t="shared" si="50"/>
        <v>999</v>
      </c>
      <c r="BG110" s="96" t="s">
        <v>266</v>
      </c>
      <c r="BH110" s="97">
        <v>14</v>
      </c>
    </row>
    <row r="111" spans="1:61" s="6" customFormat="1" ht="18.75" customHeight="1" thickBot="1" x14ac:dyDescent="0.3">
      <c r="A111" s="182"/>
      <c r="B111" s="183"/>
      <c r="C111" s="184"/>
      <c r="D111" s="50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121"/>
      <c r="AB111" s="136"/>
      <c r="AC111" s="52">
        <f t="shared" ref="AC111" si="52">SUM(D111:Z111)</f>
        <v>0</v>
      </c>
      <c r="AD111" s="66"/>
      <c r="AE111" s="112">
        <f t="shared" ref="AE111" si="53">SUM(AC111:AD111)</f>
        <v>0</v>
      </c>
      <c r="AF111" s="237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2">
        <f t="shared" ref="BC111" si="54">SUM(AF111:BB111)</f>
        <v>0</v>
      </c>
      <c r="BD111" s="150"/>
      <c r="BE111" s="112">
        <f t="shared" ref="BE111" si="55">SUM(BC111:BD111)</f>
        <v>0</v>
      </c>
      <c r="BF111" s="112">
        <f t="shared" ref="BF111" si="56">SUM(AE111)</f>
        <v>0</v>
      </c>
      <c r="BG111" s="113">
        <f t="shared" ref="BG111" si="57">SUM(BE111:BF111)</f>
        <v>0</v>
      </c>
      <c r="BH111" s="114">
        <v>15</v>
      </c>
    </row>
    <row r="112" spans="1:61" ht="33.75" customHeight="1" thickTop="1" thickBot="1" x14ac:dyDescent="0.3">
      <c r="B112" s="11"/>
      <c r="C112" s="11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18"/>
      <c r="AB112" s="123"/>
      <c r="AC112" s="124"/>
      <c r="AD112" s="124"/>
      <c r="AE112" s="125"/>
      <c r="AF112" s="118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4"/>
      <c r="BD112" s="124"/>
      <c r="BE112" s="125"/>
      <c r="BF112" s="125"/>
      <c r="BG112" s="126"/>
      <c r="BH112" s="127"/>
    </row>
    <row r="113" spans="1:61" s="20" customFormat="1" ht="21.75" customHeight="1" thickBot="1" x14ac:dyDescent="0.4">
      <c r="A113" s="17"/>
      <c r="B113" s="18" t="s">
        <v>256</v>
      </c>
      <c r="C113" s="18"/>
      <c r="D113" s="128" t="s">
        <v>2</v>
      </c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9"/>
      <c r="AB113" s="129"/>
      <c r="AC113" s="130"/>
      <c r="AD113" s="130"/>
      <c r="AE113" s="131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30"/>
      <c r="BD113" s="130"/>
      <c r="BE113" s="131"/>
      <c r="BF113" s="131"/>
      <c r="BG113" s="132"/>
      <c r="BH113" s="133"/>
    </row>
    <row r="114" spans="1:61" ht="130.5" customHeight="1" thickBot="1" x14ac:dyDescent="0.3">
      <c r="A114" s="86" t="s">
        <v>103</v>
      </c>
      <c r="B114" s="86" t="s">
        <v>104</v>
      </c>
      <c r="C114" s="86" t="s">
        <v>0</v>
      </c>
      <c r="D114" s="78"/>
      <c r="E114" s="78">
        <v>1</v>
      </c>
      <c r="F114" s="78">
        <v>2</v>
      </c>
      <c r="G114" s="78">
        <v>3</v>
      </c>
      <c r="H114" s="78">
        <v>4</v>
      </c>
      <c r="I114" s="78">
        <v>5</v>
      </c>
      <c r="J114" s="78">
        <v>6</v>
      </c>
      <c r="K114" s="78">
        <v>7</v>
      </c>
      <c r="L114" s="78" t="s">
        <v>107</v>
      </c>
      <c r="M114" s="78" t="s">
        <v>108</v>
      </c>
      <c r="N114" s="78" t="s">
        <v>109</v>
      </c>
      <c r="O114" s="78" t="s">
        <v>110</v>
      </c>
      <c r="P114" s="78" t="s">
        <v>111</v>
      </c>
      <c r="Q114" s="78">
        <v>9</v>
      </c>
      <c r="R114" s="78">
        <v>10</v>
      </c>
      <c r="S114" s="78" t="s">
        <v>199</v>
      </c>
      <c r="T114" s="78" t="s">
        <v>200</v>
      </c>
      <c r="U114" s="78" t="s">
        <v>201</v>
      </c>
      <c r="V114" s="78" t="s">
        <v>202</v>
      </c>
      <c r="W114" s="78" t="s">
        <v>203</v>
      </c>
      <c r="X114" s="78">
        <v>12</v>
      </c>
      <c r="Y114" s="78">
        <v>13</v>
      </c>
      <c r="Z114" s="78">
        <v>14</v>
      </c>
      <c r="AA114" s="78" t="s">
        <v>0</v>
      </c>
      <c r="AB114" s="78" t="s">
        <v>1</v>
      </c>
      <c r="AC114" s="84" t="s">
        <v>96</v>
      </c>
      <c r="AD114" s="84" t="s">
        <v>100</v>
      </c>
      <c r="AE114" s="85" t="s">
        <v>101</v>
      </c>
      <c r="AF114" s="83"/>
      <c r="AG114" s="78">
        <v>1</v>
      </c>
      <c r="AH114" s="78">
        <v>2</v>
      </c>
      <c r="AI114" s="78">
        <v>3</v>
      </c>
      <c r="AJ114" s="78">
        <v>4</v>
      </c>
      <c r="AK114" s="78">
        <v>5</v>
      </c>
      <c r="AL114" s="78">
        <v>6</v>
      </c>
      <c r="AM114" s="78">
        <v>7</v>
      </c>
      <c r="AN114" s="78" t="s">
        <v>107</v>
      </c>
      <c r="AO114" s="78" t="s">
        <v>108</v>
      </c>
      <c r="AP114" s="78" t="s">
        <v>109</v>
      </c>
      <c r="AQ114" s="78" t="s">
        <v>110</v>
      </c>
      <c r="AR114" s="78" t="s">
        <v>111</v>
      </c>
      <c r="AS114" s="78">
        <v>9</v>
      </c>
      <c r="AT114" s="78">
        <v>10</v>
      </c>
      <c r="AU114" s="78" t="s">
        <v>199</v>
      </c>
      <c r="AV114" s="78" t="s">
        <v>200</v>
      </c>
      <c r="AW114" s="78" t="s">
        <v>201</v>
      </c>
      <c r="AX114" s="78" t="s">
        <v>202</v>
      </c>
      <c r="AY114" s="78" t="s">
        <v>203</v>
      </c>
      <c r="AZ114" s="78">
        <v>12</v>
      </c>
      <c r="BA114" s="78">
        <v>13</v>
      </c>
      <c r="BB114" s="78">
        <v>14</v>
      </c>
      <c r="BC114" s="79" t="s">
        <v>3</v>
      </c>
      <c r="BD114" s="79" t="s">
        <v>97</v>
      </c>
      <c r="BE114" s="80" t="s">
        <v>102</v>
      </c>
      <c r="BF114" s="80" t="s">
        <v>98</v>
      </c>
      <c r="BG114" s="81" t="s">
        <v>99</v>
      </c>
      <c r="BH114" s="82" t="s">
        <v>95</v>
      </c>
      <c r="BI114" s="6"/>
    </row>
    <row r="115" spans="1:61" ht="18.75" customHeight="1" thickTop="1" x14ac:dyDescent="0.25">
      <c r="A115" s="196">
        <v>5026</v>
      </c>
      <c r="B115" s="199" t="s">
        <v>44</v>
      </c>
      <c r="C115" s="254" t="s">
        <v>67</v>
      </c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>
        <v>4</v>
      </c>
      <c r="V115" s="63"/>
      <c r="W115" s="63"/>
      <c r="X115" s="63">
        <v>4</v>
      </c>
      <c r="Y115" s="63"/>
      <c r="Z115" s="63"/>
      <c r="AA115" s="145"/>
      <c r="AB115" s="146"/>
      <c r="AC115" s="42">
        <f t="shared" ref="AC115:AC117" si="58">SUM(D115:Z115)</f>
        <v>8</v>
      </c>
      <c r="AD115" s="42">
        <v>187.87</v>
      </c>
      <c r="AE115" s="151">
        <f>SUM(AC115:AD115)</f>
        <v>195.87</v>
      </c>
      <c r="AF115" s="145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42">
        <f t="shared" ref="BC115:BC117" si="59">SUM(AF115:BB115)</f>
        <v>0</v>
      </c>
      <c r="BD115" s="115">
        <v>182.31</v>
      </c>
      <c r="BE115" s="91">
        <f>SUM(BC115:BD115)</f>
        <v>182.31</v>
      </c>
      <c r="BF115" s="152">
        <f t="shared" ref="BF115:BF117" si="60">SUM(AE115)</f>
        <v>195.87</v>
      </c>
      <c r="BG115" s="153">
        <f>SUM(BE115:BF115)</f>
        <v>378.18</v>
      </c>
      <c r="BH115" s="93">
        <v>1</v>
      </c>
      <c r="BI115" s="16"/>
    </row>
    <row r="116" spans="1:61" s="9" customFormat="1" ht="18.75" customHeight="1" x14ac:dyDescent="0.25">
      <c r="A116" s="190"/>
      <c r="B116" s="191"/>
      <c r="C116" s="192"/>
      <c r="D116" s="60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143"/>
      <c r="AB116" s="144"/>
      <c r="AC116" s="48">
        <f t="shared" si="58"/>
        <v>0</v>
      </c>
      <c r="AD116" s="108"/>
      <c r="AE116" s="107">
        <f>SUM(AC116:AD116)</f>
        <v>0</v>
      </c>
      <c r="AF116" s="143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45">
        <f t="shared" si="59"/>
        <v>0</v>
      </c>
      <c r="BD116" s="108"/>
      <c r="BE116" s="107">
        <f>SUM(BC116:BD116)</f>
        <v>0</v>
      </c>
      <c r="BF116" s="107">
        <f t="shared" si="60"/>
        <v>0</v>
      </c>
      <c r="BG116" s="109">
        <f>SUM(BE116:BF116)</f>
        <v>0</v>
      </c>
      <c r="BH116" s="104">
        <v>2</v>
      </c>
      <c r="BI116" s="16"/>
    </row>
    <row r="117" spans="1:61" s="9" customFormat="1" ht="18.75" customHeight="1" thickBot="1" x14ac:dyDescent="0.3">
      <c r="A117" s="185"/>
      <c r="B117" s="186"/>
      <c r="C117" s="187"/>
      <c r="D117" s="54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119"/>
      <c r="AB117" s="120"/>
      <c r="AC117" s="52">
        <f t="shared" si="58"/>
        <v>0</v>
      </c>
      <c r="AD117" s="52"/>
      <c r="AE117" s="154">
        <f t="shared" ref="AE117" si="61">SUM(AC117:AD117)</f>
        <v>0</v>
      </c>
      <c r="AF117" s="119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2">
        <f t="shared" si="59"/>
        <v>0</v>
      </c>
      <c r="BD117" s="66"/>
      <c r="BE117" s="112">
        <f t="shared" ref="BE117" si="62">SUM(BC117:BD117)</f>
        <v>0</v>
      </c>
      <c r="BF117" s="112">
        <f t="shared" si="60"/>
        <v>0</v>
      </c>
      <c r="BG117" s="113">
        <f t="shared" ref="BG117" si="63">SUM(BE117:BF117)</f>
        <v>0</v>
      </c>
      <c r="BH117" s="114">
        <v>3</v>
      </c>
      <c r="BI117" s="16"/>
    </row>
    <row r="118" spans="1:61" ht="33.75" customHeight="1" thickTop="1" thickBot="1" x14ac:dyDescent="0.3">
      <c r="B118" s="11"/>
      <c r="C118" s="11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18"/>
      <c r="AB118" s="123"/>
      <c r="AC118" s="124"/>
      <c r="AD118" s="124"/>
      <c r="AE118" s="125"/>
      <c r="AF118" s="118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4"/>
      <c r="BD118" s="124"/>
      <c r="BE118" s="125"/>
      <c r="BF118" s="125"/>
      <c r="BG118" s="126"/>
      <c r="BH118" s="127"/>
    </row>
    <row r="119" spans="1:61" s="20" customFormat="1" ht="22.5" customHeight="1" thickBot="1" x14ac:dyDescent="0.4">
      <c r="A119" s="218"/>
      <c r="B119" s="18" t="s">
        <v>81</v>
      </c>
      <c r="C119" s="18"/>
      <c r="D119" s="128" t="s">
        <v>2</v>
      </c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9"/>
      <c r="AB119" s="129"/>
      <c r="AC119" s="130"/>
      <c r="AD119" s="130"/>
      <c r="AE119" s="131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30"/>
      <c r="BD119" s="130"/>
      <c r="BE119" s="131"/>
      <c r="BF119" s="131"/>
      <c r="BG119" s="132"/>
      <c r="BH119" s="133"/>
    </row>
    <row r="120" spans="1:61" ht="130.5" customHeight="1" thickBot="1" x14ac:dyDescent="0.3">
      <c r="A120" s="86" t="s">
        <v>103</v>
      </c>
      <c r="B120" s="217" t="s">
        <v>104</v>
      </c>
      <c r="C120" s="86" t="s">
        <v>0</v>
      </c>
      <c r="D120" s="78"/>
      <c r="E120" s="78">
        <v>1</v>
      </c>
      <c r="F120" s="78">
        <v>2</v>
      </c>
      <c r="G120" s="78">
        <v>3</v>
      </c>
      <c r="H120" s="78">
        <v>4</v>
      </c>
      <c r="I120" s="78">
        <v>5</v>
      </c>
      <c r="J120" s="78">
        <v>6</v>
      </c>
      <c r="K120" s="78">
        <v>7</v>
      </c>
      <c r="L120" s="78" t="s">
        <v>107</v>
      </c>
      <c r="M120" s="78" t="s">
        <v>108</v>
      </c>
      <c r="N120" s="78" t="s">
        <v>109</v>
      </c>
      <c r="O120" s="78" t="s">
        <v>110</v>
      </c>
      <c r="P120" s="78" t="s">
        <v>111</v>
      </c>
      <c r="Q120" s="78">
        <v>9</v>
      </c>
      <c r="R120" s="78">
        <v>10</v>
      </c>
      <c r="S120" s="78" t="s">
        <v>199</v>
      </c>
      <c r="T120" s="78" t="s">
        <v>200</v>
      </c>
      <c r="U120" s="78" t="s">
        <v>201</v>
      </c>
      <c r="V120" s="78" t="s">
        <v>202</v>
      </c>
      <c r="W120" s="78" t="s">
        <v>203</v>
      </c>
      <c r="X120" s="78">
        <v>12</v>
      </c>
      <c r="Y120" s="78">
        <v>13</v>
      </c>
      <c r="Z120" s="78">
        <v>14</v>
      </c>
      <c r="AA120" s="78" t="s">
        <v>0</v>
      </c>
      <c r="AB120" s="78" t="s">
        <v>1</v>
      </c>
      <c r="AC120" s="84" t="s">
        <v>96</v>
      </c>
      <c r="AD120" s="84" t="s">
        <v>100</v>
      </c>
      <c r="AE120" s="85" t="s">
        <v>101</v>
      </c>
      <c r="AF120" s="83"/>
      <c r="AG120" s="78">
        <v>1</v>
      </c>
      <c r="AH120" s="78">
        <v>2</v>
      </c>
      <c r="AI120" s="78">
        <v>3</v>
      </c>
      <c r="AJ120" s="78">
        <v>4</v>
      </c>
      <c r="AK120" s="78">
        <v>5</v>
      </c>
      <c r="AL120" s="78">
        <v>6</v>
      </c>
      <c r="AM120" s="78">
        <v>7</v>
      </c>
      <c r="AN120" s="78" t="s">
        <v>107</v>
      </c>
      <c r="AO120" s="78" t="s">
        <v>108</v>
      </c>
      <c r="AP120" s="78" t="s">
        <v>109</v>
      </c>
      <c r="AQ120" s="78" t="s">
        <v>110</v>
      </c>
      <c r="AR120" s="78" t="s">
        <v>111</v>
      </c>
      <c r="AS120" s="78">
        <v>9</v>
      </c>
      <c r="AT120" s="78">
        <v>10</v>
      </c>
      <c r="AU120" s="78" t="s">
        <v>199</v>
      </c>
      <c r="AV120" s="78" t="s">
        <v>200</v>
      </c>
      <c r="AW120" s="78" t="s">
        <v>201</v>
      </c>
      <c r="AX120" s="78" t="s">
        <v>202</v>
      </c>
      <c r="AY120" s="78" t="s">
        <v>203</v>
      </c>
      <c r="AZ120" s="78">
        <v>12</v>
      </c>
      <c r="BA120" s="78">
        <v>13</v>
      </c>
      <c r="BB120" s="78">
        <v>14</v>
      </c>
      <c r="BC120" s="79" t="s">
        <v>3</v>
      </c>
      <c r="BD120" s="79" t="s">
        <v>97</v>
      </c>
      <c r="BE120" s="80" t="s">
        <v>102</v>
      </c>
      <c r="BF120" s="80" t="s">
        <v>98</v>
      </c>
      <c r="BG120" s="134" t="s">
        <v>99</v>
      </c>
      <c r="BH120" s="135" t="s">
        <v>95</v>
      </c>
      <c r="BI120" s="6"/>
    </row>
    <row r="121" spans="1:61" ht="19.5" customHeight="1" thickTop="1" x14ac:dyDescent="0.25">
      <c r="A121" s="280" t="s">
        <v>196</v>
      </c>
      <c r="B121" s="265" t="s">
        <v>197</v>
      </c>
      <c r="C121" s="283" t="s">
        <v>198</v>
      </c>
      <c r="D121" s="67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155"/>
      <c r="AB121" s="156"/>
      <c r="AC121" s="69">
        <f t="shared" ref="AC121:AC126" si="64">SUM(D121:Z121)</f>
        <v>0</v>
      </c>
      <c r="AD121" s="157">
        <v>151.57</v>
      </c>
      <c r="AE121" s="158">
        <f t="shared" ref="AE121:AE127" si="65">SUM(AC121:AD121)</f>
        <v>151.57</v>
      </c>
      <c r="AF121" s="155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>
        <v>4</v>
      </c>
      <c r="BA121" s="68"/>
      <c r="BB121" s="68"/>
      <c r="BC121" s="69">
        <f t="shared" ref="BC121:BC126" si="66">SUM(AF121:BB121)</f>
        <v>4</v>
      </c>
      <c r="BD121" s="157">
        <v>137.81</v>
      </c>
      <c r="BE121" s="158">
        <f t="shared" ref="BE121:BE127" si="67">SUM(BC121:BD121)</f>
        <v>141.81</v>
      </c>
      <c r="BF121" s="158">
        <f t="shared" ref="BF121:BF126" si="68">SUM(AE121)</f>
        <v>151.57</v>
      </c>
      <c r="BG121" s="159">
        <f t="shared" ref="BG121:BG127" si="69">SUM(BE121:BF121)</f>
        <v>293.38</v>
      </c>
      <c r="BH121" s="160">
        <v>1</v>
      </c>
      <c r="BI121" s="16"/>
    </row>
    <row r="122" spans="1:61" ht="19.5" customHeight="1" x14ac:dyDescent="0.25">
      <c r="A122" s="196">
        <v>5369</v>
      </c>
      <c r="B122" s="209" t="s">
        <v>191</v>
      </c>
      <c r="C122" s="267" t="s">
        <v>192</v>
      </c>
      <c r="D122" s="70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161"/>
      <c r="AB122" s="162"/>
      <c r="AC122" s="72">
        <f t="shared" si="64"/>
        <v>0</v>
      </c>
      <c r="AD122" s="163">
        <v>155.41999999999999</v>
      </c>
      <c r="AE122" s="164">
        <f t="shared" si="65"/>
        <v>155.41999999999999</v>
      </c>
      <c r="AF122" s="16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2">
        <f t="shared" si="66"/>
        <v>0</v>
      </c>
      <c r="BD122" s="163">
        <v>145.51</v>
      </c>
      <c r="BE122" s="164">
        <f t="shared" si="67"/>
        <v>145.51</v>
      </c>
      <c r="BF122" s="164">
        <f t="shared" si="68"/>
        <v>155.41999999999999</v>
      </c>
      <c r="BG122" s="165">
        <f t="shared" si="69"/>
        <v>300.92999999999995</v>
      </c>
      <c r="BH122" s="166">
        <v>2</v>
      </c>
      <c r="BI122" s="16"/>
    </row>
    <row r="123" spans="1:61" ht="19.5" customHeight="1" x14ac:dyDescent="0.25">
      <c r="A123" s="196" t="s">
        <v>189</v>
      </c>
      <c r="B123" s="199" t="s">
        <v>190</v>
      </c>
      <c r="C123" s="254" t="s">
        <v>9</v>
      </c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161"/>
      <c r="AB123" s="162"/>
      <c r="AC123" s="72">
        <f t="shared" si="64"/>
        <v>0</v>
      </c>
      <c r="AD123" s="163">
        <v>160.22</v>
      </c>
      <c r="AE123" s="164">
        <f t="shared" si="65"/>
        <v>160.22</v>
      </c>
      <c r="AF123" s="16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>
        <v>4</v>
      </c>
      <c r="BC123" s="72">
        <f t="shared" si="66"/>
        <v>4</v>
      </c>
      <c r="BD123" s="163">
        <v>153.52000000000001</v>
      </c>
      <c r="BE123" s="164">
        <f t="shared" si="67"/>
        <v>157.52000000000001</v>
      </c>
      <c r="BF123" s="164">
        <f t="shared" si="68"/>
        <v>160.22</v>
      </c>
      <c r="BG123" s="165">
        <f t="shared" si="69"/>
        <v>317.74</v>
      </c>
      <c r="BH123" s="166">
        <v>3</v>
      </c>
      <c r="BI123" s="16"/>
    </row>
    <row r="124" spans="1:61" ht="19.5" customHeight="1" x14ac:dyDescent="0.25">
      <c r="A124" s="196" t="s">
        <v>68</v>
      </c>
      <c r="B124" s="199" t="s">
        <v>188</v>
      </c>
      <c r="C124" s="254" t="s">
        <v>9</v>
      </c>
      <c r="D124" s="70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161"/>
      <c r="AB124" s="162"/>
      <c r="AC124" s="72">
        <f t="shared" si="64"/>
        <v>0</v>
      </c>
      <c r="AD124" s="163">
        <v>185.19</v>
      </c>
      <c r="AE124" s="164">
        <f t="shared" si="65"/>
        <v>185.19</v>
      </c>
      <c r="AF124" s="16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2">
        <f t="shared" si="66"/>
        <v>0</v>
      </c>
      <c r="BD124" s="163">
        <v>176.88</v>
      </c>
      <c r="BE124" s="164">
        <f t="shared" si="67"/>
        <v>176.88</v>
      </c>
      <c r="BF124" s="164">
        <f t="shared" si="68"/>
        <v>185.19</v>
      </c>
      <c r="BG124" s="165">
        <f t="shared" si="69"/>
        <v>362.07</v>
      </c>
      <c r="BH124" s="166">
        <v>4</v>
      </c>
      <c r="BI124" s="16"/>
    </row>
    <row r="125" spans="1:61" ht="19.5" customHeight="1" x14ac:dyDescent="0.25">
      <c r="A125" s="196" t="s">
        <v>195</v>
      </c>
      <c r="B125" s="198" t="s">
        <v>70</v>
      </c>
      <c r="C125" s="284" t="s">
        <v>79</v>
      </c>
      <c r="D125" s="70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161"/>
      <c r="AB125" s="162"/>
      <c r="AC125" s="72">
        <f t="shared" si="64"/>
        <v>0</v>
      </c>
      <c r="AD125" s="163">
        <v>203.97</v>
      </c>
      <c r="AE125" s="164">
        <f t="shared" si="65"/>
        <v>203.97</v>
      </c>
      <c r="AF125" s="16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2">
        <f t="shared" si="66"/>
        <v>0</v>
      </c>
      <c r="BD125" s="163">
        <v>163.41</v>
      </c>
      <c r="BE125" s="164">
        <f t="shared" si="67"/>
        <v>163.41</v>
      </c>
      <c r="BF125" s="164">
        <f t="shared" si="68"/>
        <v>203.97</v>
      </c>
      <c r="BG125" s="165">
        <f t="shared" si="69"/>
        <v>367.38</v>
      </c>
      <c r="BH125" s="166">
        <v>5</v>
      </c>
      <c r="BI125" s="16"/>
    </row>
    <row r="126" spans="1:61" ht="19.5" customHeight="1" x14ac:dyDescent="0.25">
      <c r="A126" s="193">
        <v>500</v>
      </c>
      <c r="B126" s="194" t="s">
        <v>159</v>
      </c>
      <c r="C126" s="195" t="s">
        <v>252</v>
      </c>
      <c r="D126" s="70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161"/>
      <c r="AB126" s="162"/>
      <c r="AC126" s="72">
        <f t="shared" si="64"/>
        <v>0</v>
      </c>
      <c r="AD126" s="163">
        <v>272.22000000000003</v>
      </c>
      <c r="AE126" s="164">
        <f t="shared" si="65"/>
        <v>272.22000000000003</v>
      </c>
      <c r="AF126" s="16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2">
        <f t="shared" si="66"/>
        <v>0</v>
      </c>
      <c r="BD126" s="163">
        <v>184.95</v>
      </c>
      <c r="BE126" s="164">
        <f t="shared" si="67"/>
        <v>184.95</v>
      </c>
      <c r="BF126" s="164">
        <f t="shared" si="68"/>
        <v>272.22000000000003</v>
      </c>
      <c r="BG126" s="165">
        <f t="shared" si="69"/>
        <v>457.17</v>
      </c>
      <c r="BH126" s="166">
        <v>6</v>
      </c>
      <c r="BI126" s="16"/>
    </row>
    <row r="127" spans="1:61" ht="19.5" customHeight="1" thickBot="1" x14ac:dyDescent="0.3">
      <c r="A127" s="182"/>
      <c r="B127" s="188"/>
      <c r="C127" s="189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168"/>
      <c r="AB127" s="169"/>
      <c r="AC127" s="75">
        <f t="shared" ref="AC127" si="70">SUM(D127:Z127)</f>
        <v>0</v>
      </c>
      <c r="AD127" s="170"/>
      <c r="AE127" s="171">
        <f t="shared" si="65"/>
        <v>0</v>
      </c>
      <c r="AF127" s="172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7">
        <f t="shared" ref="BC127" si="71">SUM(AF127:BB127)</f>
        <v>0</v>
      </c>
      <c r="BD127" s="170"/>
      <c r="BE127" s="173">
        <f t="shared" si="67"/>
        <v>0</v>
      </c>
      <c r="BF127" s="173">
        <f t="shared" ref="BF127" si="72">SUM(AE127)</f>
        <v>0</v>
      </c>
      <c r="BG127" s="174">
        <f t="shared" si="69"/>
        <v>0</v>
      </c>
      <c r="BH127" s="175">
        <v>7</v>
      </c>
      <c r="BI127" s="16"/>
    </row>
    <row r="128" spans="1:61" ht="19.5" customHeight="1" thickTop="1" thickBot="1" x14ac:dyDescent="0.3">
      <c r="A128" s="239"/>
      <c r="B128" s="240"/>
      <c r="C128" s="241"/>
      <c r="D128" s="242"/>
      <c r="E128" s="242"/>
      <c r="F128" s="242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3"/>
      <c r="AB128" s="244"/>
      <c r="AC128" s="245"/>
      <c r="AD128" s="246"/>
      <c r="AE128" s="247"/>
      <c r="AF128" s="243"/>
      <c r="AG128" s="242"/>
      <c r="AH128" s="242"/>
      <c r="AI128" s="242"/>
      <c r="AJ128" s="242"/>
      <c r="AK128" s="242"/>
      <c r="AL128" s="242"/>
      <c r="AM128" s="242"/>
      <c r="AN128" s="242"/>
      <c r="AO128" s="242"/>
      <c r="AP128" s="242"/>
      <c r="AQ128" s="242"/>
      <c r="AR128" s="242"/>
      <c r="AS128" s="242"/>
      <c r="AT128" s="242"/>
      <c r="AU128" s="242"/>
      <c r="AV128" s="242"/>
      <c r="AW128" s="242"/>
      <c r="AX128" s="242"/>
      <c r="AY128" s="242"/>
      <c r="AZ128" s="242"/>
      <c r="BA128" s="242"/>
      <c r="BB128" s="242"/>
      <c r="BC128" s="245"/>
      <c r="BD128" s="246"/>
      <c r="BE128" s="247"/>
      <c r="BF128" s="247"/>
      <c r="BG128" s="248"/>
      <c r="BH128" s="249"/>
      <c r="BI128" s="16"/>
    </row>
    <row r="129" spans="1:61" s="20" customFormat="1" ht="22.5" customHeight="1" thickBot="1" x14ac:dyDescent="0.4">
      <c r="A129" s="218"/>
      <c r="B129" s="18" t="s">
        <v>260</v>
      </c>
      <c r="C129" s="18"/>
      <c r="D129" s="128" t="s">
        <v>2</v>
      </c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9"/>
      <c r="AB129" s="129"/>
      <c r="AC129" s="130"/>
      <c r="AD129" s="130"/>
      <c r="AE129" s="131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30"/>
      <c r="BD129" s="130"/>
      <c r="BE129" s="131"/>
      <c r="BF129" s="131"/>
      <c r="BG129" s="132"/>
      <c r="BH129" s="133"/>
    </row>
    <row r="130" spans="1:61" ht="130.5" customHeight="1" thickBot="1" x14ac:dyDescent="0.3">
      <c r="A130" s="86" t="s">
        <v>103</v>
      </c>
      <c r="B130" s="217" t="s">
        <v>104</v>
      </c>
      <c r="C130" s="86" t="s">
        <v>0</v>
      </c>
      <c r="D130" s="78"/>
      <c r="E130" s="78">
        <v>1</v>
      </c>
      <c r="F130" s="78">
        <v>2</v>
      </c>
      <c r="G130" s="78">
        <v>3</v>
      </c>
      <c r="H130" s="78">
        <v>4</v>
      </c>
      <c r="I130" s="78">
        <v>5</v>
      </c>
      <c r="J130" s="78">
        <v>6</v>
      </c>
      <c r="K130" s="78">
        <v>7</v>
      </c>
      <c r="L130" s="78" t="s">
        <v>107</v>
      </c>
      <c r="M130" s="78" t="s">
        <v>108</v>
      </c>
      <c r="N130" s="78" t="s">
        <v>109</v>
      </c>
      <c r="O130" s="78" t="s">
        <v>110</v>
      </c>
      <c r="P130" s="78" t="s">
        <v>111</v>
      </c>
      <c r="Q130" s="78">
        <v>9</v>
      </c>
      <c r="R130" s="78">
        <v>10</v>
      </c>
      <c r="S130" s="78" t="s">
        <v>199</v>
      </c>
      <c r="T130" s="78" t="s">
        <v>200</v>
      </c>
      <c r="U130" s="78" t="s">
        <v>201</v>
      </c>
      <c r="V130" s="78" t="s">
        <v>202</v>
      </c>
      <c r="W130" s="78" t="s">
        <v>203</v>
      </c>
      <c r="X130" s="78">
        <v>12</v>
      </c>
      <c r="Y130" s="78">
        <v>13</v>
      </c>
      <c r="Z130" s="78">
        <v>14</v>
      </c>
      <c r="AA130" s="78" t="s">
        <v>0</v>
      </c>
      <c r="AB130" s="78" t="s">
        <v>1</v>
      </c>
      <c r="AC130" s="84" t="s">
        <v>96</v>
      </c>
      <c r="AD130" s="84" t="s">
        <v>100</v>
      </c>
      <c r="AE130" s="85" t="s">
        <v>101</v>
      </c>
      <c r="AF130" s="83"/>
      <c r="AG130" s="78">
        <v>1</v>
      </c>
      <c r="AH130" s="78">
        <v>2</v>
      </c>
      <c r="AI130" s="78">
        <v>3</v>
      </c>
      <c r="AJ130" s="78">
        <v>4</v>
      </c>
      <c r="AK130" s="78">
        <v>5</v>
      </c>
      <c r="AL130" s="78">
        <v>6</v>
      </c>
      <c r="AM130" s="78">
        <v>7</v>
      </c>
      <c r="AN130" s="78" t="s">
        <v>107</v>
      </c>
      <c r="AO130" s="78" t="s">
        <v>108</v>
      </c>
      <c r="AP130" s="78" t="s">
        <v>109</v>
      </c>
      <c r="AQ130" s="78" t="s">
        <v>110</v>
      </c>
      <c r="AR130" s="78" t="s">
        <v>111</v>
      </c>
      <c r="AS130" s="78">
        <v>9</v>
      </c>
      <c r="AT130" s="78">
        <v>10</v>
      </c>
      <c r="AU130" s="78" t="s">
        <v>199</v>
      </c>
      <c r="AV130" s="78" t="s">
        <v>200</v>
      </c>
      <c r="AW130" s="78" t="s">
        <v>201</v>
      </c>
      <c r="AX130" s="78" t="s">
        <v>202</v>
      </c>
      <c r="AY130" s="78" t="s">
        <v>203</v>
      </c>
      <c r="AZ130" s="78">
        <v>12</v>
      </c>
      <c r="BA130" s="78">
        <v>13</v>
      </c>
      <c r="BB130" s="78">
        <v>14</v>
      </c>
      <c r="BC130" s="79" t="s">
        <v>3</v>
      </c>
      <c r="BD130" s="79" t="s">
        <v>97</v>
      </c>
      <c r="BE130" s="80" t="s">
        <v>102</v>
      </c>
      <c r="BF130" s="80" t="s">
        <v>98</v>
      </c>
      <c r="BG130" s="134" t="s">
        <v>99</v>
      </c>
      <c r="BH130" s="135" t="s">
        <v>95</v>
      </c>
      <c r="BI130" s="6"/>
    </row>
    <row r="131" spans="1:61" ht="19.5" customHeight="1" thickTop="1" x14ac:dyDescent="0.25">
      <c r="A131" s="285">
        <v>5265</v>
      </c>
      <c r="B131" s="251" t="s">
        <v>193</v>
      </c>
      <c r="C131" s="252" t="s">
        <v>194</v>
      </c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161"/>
      <c r="AB131" s="162"/>
      <c r="AC131" s="72">
        <f>SUM(D131:Z131)</f>
        <v>0</v>
      </c>
      <c r="AD131" s="163">
        <v>123.08</v>
      </c>
      <c r="AE131" s="164">
        <f>SUM(AC131:AD131)</f>
        <v>123.08</v>
      </c>
      <c r="AF131" s="161"/>
      <c r="AG131" s="71"/>
      <c r="AH131" s="71"/>
      <c r="AI131" s="71"/>
      <c r="AJ131" s="71"/>
      <c r="AK131" s="71"/>
      <c r="AL131" s="71"/>
      <c r="AM131" s="71">
        <v>4</v>
      </c>
      <c r="AN131" s="71"/>
      <c r="AO131" s="71"/>
      <c r="AP131" s="71"/>
      <c r="AQ131" s="71">
        <v>4</v>
      </c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2">
        <f>SUM(AF131:BB131)</f>
        <v>8</v>
      </c>
      <c r="BD131" s="163">
        <v>127.08</v>
      </c>
      <c r="BE131" s="164">
        <f>SUM(BC131:BD131)</f>
        <v>135.07999999999998</v>
      </c>
      <c r="BF131" s="164">
        <f>SUM(AE131)</f>
        <v>123.08</v>
      </c>
      <c r="BG131" s="165">
        <f>SUM(BE131:BF131)</f>
        <v>258.15999999999997</v>
      </c>
      <c r="BH131" s="166">
        <v>1</v>
      </c>
      <c r="BI131" s="16"/>
    </row>
    <row r="132" spans="1:61" ht="19.5" customHeight="1" x14ac:dyDescent="0.25">
      <c r="A132" s="213">
        <v>4571</v>
      </c>
      <c r="B132" s="215" t="s">
        <v>80</v>
      </c>
      <c r="C132" s="270" t="s">
        <v>24</v>
      </c>
      <c r="D132" s="70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161"/>
      <c r="AB132" s="162"/>
      <c r="AC132" s="72">
        <f>SUM(D132:Z132)</f>
        <v>0</v>
      </c>
      <c r="AD132" s="163">
        <v>131.27000000000001</v>
      </c>
      <c r="AE132" s="164">
        <f>SUM(AC132:AD132)</f>
        <v>131.27000000000001</v>
      </c>
      <c r="AF132" s="16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2">
        <f>SUM(AF132:BB132)</f>
        <v>0</v>
      </c>
      <c r="BD132" s="163">
        <v>134.93</v>
      </c>
      <c r="BE132" s="164">
        <f>SUM(BC132:BD132)</f>
        <v>134.93</v>
      </c>
      <c r="BF132" s="164">
        <f>SUM(AE132)</f>
        <v>131.27000000000001</v>
      </c>
      <c r="BG132" s="165">
        <f>SUM(BE132:BF132)</f>
        <v>266.20000000000005</v>
      </c>
      <c r="BH132" s="166">
        <v>2</v>
      </c>
      <c r="BI132" s="16"/>
    </row>
    <row r="133" spans="1:61" ht="19.5" customHeight="1" x14ac:dyDescent="0.25">
      <c r="A133" s="213">
        <v>5288</v>
      </c>
      <c r="B133" s="201" t="s">
        <v>82</v>
      </c>
      <c r="C133" s="257" t="s">
        <v>255</v>
      </c>
      <c r="D133" s="70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161"/>
      <c r="AB133" s="162"/>
      <c r="AC133" s="72">
        <f>SUM(D133:Z133)</f>
        <v>0</v>
      </c>
      <c r="AD133" s="163">
        <v>196.82</v>
      </c>
      <c r="AE133" s="164">
        <f>SUM(AC133:AD133)</f>
        <v>196.82</v>
      </c>
      <c r="AF133" s="16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2">
        <f>SUM(AF133:BB133)</f>
        <v>0</v>
      </c>
      <c r="BD133" s="163">
        <v>188.24</v>
      </c>
      <c r="BE133" s="164">
        <f>SUM(BC133:BD133)</f>
        <v>188.24</v>
      </c>
      <c r="BF133" s="164">
        <f>SUM(AE133)</f>
        <v>196.82</v>
      </c>
      <c r="BG133" s="165">
        <f>SUM(BE133:BF133)</f>
        <v>385.06</v>
      </c>
      <c r="BH133" s="166">
        <v>3</v>
      </c>
      <c r="BI133" s="16"/>
    </row>
    <row r="134" spans="1:61" ht="19.5" customHeight="1" thickBot="1" x14ac:dyDescent="0.3">
      <c r="A134" s="182"/>
      <c r="B134" s="188"/>
      <c r="C134" s="189"/>
      <c r="D134" s="73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168"/>
      <c r="AB134" s="169"/>
      <c r="AC134" s="75">
        <f t="shared" ref="AC134" si="73">SUM(D134:Z134)</f>
        <v>0</v>
      </c>
      <c r="AD134" s="170"/>
      <c r="AE134" s="171">
        <f>SUM(AC134:AD134)</f>
        <v>0</v>
      </c>
      <c r="AF134" s="172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7">
        <f t="shared" ref="BC134" si="74">SUM(AF134:BB134)</f>
        <v>0</v>
      </c>
      <c r="BD134" s="170"/>
      <c r="BE134" s="173">
        <f>SUM(BC134:BD134)</f>
        <v>0</v>
      </c>
      <c r="BF134" s="173">
        <f t="shared" ref="BF134" si="75">SUM(AE134)</f>
        <v>0</v>
      </c>
      <c r="BG134" s="174">
        <f>SUM(BE134:BF134)</f>
        <v>0</v>
      </c>
      <c r="BH134" s="175">
        <v>4</v>
      </c>
      <c r="BI134" s="16"/>
    </row>
    <row r="135" spans="1:61" ht="20.100000000000001" customHeight="1" thickTop="1" thickBot="1" x14ac:dyDescent="0.3">
      <c r="B135" s="11"/>
      <c r="C135" s="11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C135" s="31"/>
      <c r="AD135" s="31"/>
      <c r="AE135" s="30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31"/>
      <c r="BD135" s="31"/>
      <c r="BE135" s="30"/>
      <c r="BF135" s="30"/>
      <c r="BG135" s="34"/>
    </row>
    <row r="136" spans="1:61" ht="20.100000000000001" customHeight="1" thickBot="1" x14ac:dyDescent="0.4">
      <c r="A136" s="39"/>
      <c r="B136" s="18" t="s">
        <v>249</v>
      </c>
      <c r="C136" s="18"/>
      <c r="D136" s="128" t="s">
        <v>2</v>
      </c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9"/>
      <c r="AB136" s="129"/>
      <c r="AC136" s="130"/>
      <c r="AD136" s="130"/>
      <c r="AE136" s="131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30"/>
      <c r="BD136" s="130"/>
      <c r="BE136" s="131"/>
      <c r="BF136" s="131"/>
      <c r="BG136" s="132"/>
      <c r="BH136" s="133"/>
      <c r="BI136" s="20"/>
    </row>
    <row r="137" spans="1:61" ht="99" customHeight="1" thickBot="1" x14ac:dyDescent="0.3">
      <c r="A137" s="86" t="s">
        <v>103</v>
      </c>
      <c r="B137" s="86" t="s">
        <v>104</v>
      </c>
      <c r="C137" s="86" t="s">
        <v>0</v>
      </c>
      <c r="D137" s="78"/>
      <c r="E137" s="78">
        <v>1</v>
      </c>
      <c r="F137" s="78">
        <v>2</v>
      </c>
      <c r="G137" s="78">
        <v>3</v>
      </c>
      <c r="H137" s="78">
        <v>4</v>
      </c>
      <c r="I137" s="78">
        <v>5</v>
      </c>
      <c r="J137" s="78">
        <v>6</v>
      </c>
      <c r="K137" s="78">
        <v>7</v>
      </c>
      <c r="L137" s="78" t="s">
        <v>107</v>
      </c>
      <c r="M137" s="78" t="s">
        <v>108</v>
      </c>
      <c r="N137" s="78" t="s">
        <v>109</v>
      </c>
      <c r="O137" s="78" t="s">
        <v>110</v>
      </c>
      <c r="P137" s="78" t="s">
        <v>111</v>
      </c>
      <c r="Q137" s="78">
        <v>9</v>
      </c>
      <c r="R137" s="78">
        <v>10</v>
      </c>
      <c r="S137" s="78" t="s">
        <v>199</v>
      </c>
      <c r="T137" s="78" t="s">
        <v>200</v>
      </c>
      <c r="U137" s="78" t="s">
        <v>201</v>
      </c>
      <c r="V137" s="78" t="s">
        <v>202</v>
      </c>
      <c r="W137" s="78" t="s">
        <v>203</v>
      </c>
      <c r="X137" s="78">
        <v>12</v>
      </c>
      <c r="Y137" s="78">
        <v>13</v>
      </c>
      <c r="Z137" s="78">
        <v>14</v>
      </c>
      <c r="AA137" s="78" t="s">
        <v>0</v>
      </c>
      <c r="AB137" s="78" t="s">
        <v>1</v>
      </c>
      <c r="AC137" s="84" t="s">
        <v>96</v>
      </c>
      <c r="AD137" s="84" t="s">
        <v>100</v>
      </c>
      <c r="AE137" s="85" t="s">
        <v>101</v>
      </c>
      <c r="AF137" s="83"/>
      <c r="AG137" s="78">
        <v>1</v>
      </c>
      <c r="AH137" s="78">
        <v>2</v>
      </c>
      <c r="AI137" s="78">
        <v>3</v>
      </c>
      <c r="AJ137" s="78">
        <v>4</v>
      </c>
      <c r="AK137" s="78">
        <v>5</v>
      </c>
      <c r="AL137" s="78">
        <v>6</v>
      </c>
      <c r="AM137" s="78">
        <v>7</v>
      </c>
      <c r="AN137" s="78" t="s">
        <v>107</v>
      </c>
      <c r="AO137" s="78" t="s">
        <v>108</v>
      </c>
      <c r="AP137" s="78" t="s">
        <v>109</v>
      </c>
      <c r="AQ137" s="78" t="s">
        <v>110</v>
      </c>
      <c r="AR137" s="78" t="s">
        <v>111</v>
      </c>
      <c r="AS137" s="78">
        <v>9</v>
      </c>
      <c r="AT137" s="78">
        <v>10</v>
      </c>
      <c r="AU137" s="78" t="s">
        <v>199</v>
      </c>
      <c r="AV137" s="78" t="s">
        <v>200</v>
      </c>
      <c r="AW137" s="78" t="s">
        <v>201</v>
      </c>
      <c r="AX137" s="78" t="s">
        <v>202</v>
      </c>
      <c r="AY137" s="78" t="s">
        <v>203</v>
      </c>
      <c r="AZ137" s="78">
        <v>12</v>
      </c>
      <c r="BA137" s="78">
        <v>13</v>
      </c>
      <c r="BB137" s="78">
        <v>14</v>
      </c>
      <c r="BC137" s="79" t="s">
        <v>3</v>
      </c>
      <c r="BD137" s="79" t="s">
        <v>97</v>
      </c>
      <c r="BE137" s="80" t="s">
        <v>102</v>
      </c>
      <c r="BF137" s="80" t="s">
        <v>98</v>
      </c>
      <c r="BG137" s="134" t="s">
        <v>99</v>
      </c>
      <c r="BH137" s="135" t="s">
        <v>95</v>
      </c>
      <c r="BI137" s="6"/>
    </row>
    <row r="138" spans="1:61" ht="24" customHeight="1" thickTop="1" thickBot="1" x14ac:dyDescent="0.4">
      <c r="A138" s="286"/>
      <c r="B138" s="287" t="s">
        <v>250</v>
      </c>
      <c r="C138" s="288"/>
      <c r="D138" s="67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155"/>
      <c r="AB138" s="156"/>
      <c r="AC138" s="69"/>
      <c r="AD138" s="157"/>
      <c r="AE138" s="158"/>
      <c r="AF138" s="155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9"/>
      <c r="BD138" s="157"/>
      <c r="BE138" s="158"/>
      <c r="BF138" s="158"/>
      <c r="BG138" s="159"/>
      <c r="BH138" s="160"/>
      <c r="BI138" s="16"/>
    </row>
    <row r="139" spans="1:61" ht="16.5" customHeight="1" thickTop="1" x14ac:dyDescent="0.25">
      <c r="A139" s="219" t="s">
        <v>238</v>
      </c>
      <c r="B139" s="220" t="s">
        <v>69</v>
      </c>
      <c r="C139" s="289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161"/>
      <c r="AB139" s="162"/>
      <c r="AC139" s="72">
        <f t="shared" ref="AC139:AC147" si="76">SUM(D139:Z139)</f>
        <v>0</v>
      </c>
      <c r="AD139" s="163">
        <v>90.13</v>
      </c>
      <c r="AE139" s="164">
        <f t="shared" ref="AE139:AE147" si="77">SUM(AC139:AD139)</f>
        <v>90.13</v>
      </c>
      <c r="AF139" s="16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2">
        <f t="shared" ref="BC139:BC147" si="78">SUM(AF139:BB139)</f>
        <v>0</v>
      </c>
      <c r="BD139" s="163">
        <v>92.28</v>
      </c>
      <c r="BE139" s="164">
        <f t="shared" ref="BE139:BE147" si="79">SUM(BC139:BD139)</f>
        <v>92.28</v>
      </c>
      <c r="BF139" s="164">
        <f t="shared" ref="BF139:BF147" si="80">SUM(AE139)</f>
        <v>90.13</v>
      </c>
      <c r="BG139" s="165">
        <f t="shared" ref="BG139:BG147" si="81">SUM(BE139:BF139)</f>
        <v>182.41</v>
      </c>
      <c r="BH139" s="166">
        <v>1</v>
      </c>
      <c r="BI139" s="16"/>
    </row>
    <row r="140" spans="1:61" ht="17.100000000000001" customHeight="1" x14ac:dyDescent="0.25">
      <c r="A140" s="221" t="s">
        <v>247</v>
      </c>
      <c r="B140" s="222" t="s">
        <v>248</v>
      </c>
      <c r="C140" s="261"/>
      <c r="D140" s="70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161"/>
      <c r="AB140" s="162"/>
      <c r="AC140" s="72">
        <f t="shared" si="76"/>
        <v>0</v>
      </c>
      <c r="AD140" s="163">
        <v>99.75</v>
      </c>
      <c r="AE140" s="164">
        <f t="shared" si="77"/>
        <v>99.75</v>
      </c>
      <c r="AF140" s="16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2">
        <f t="shared" si="78"/>
        <v>0</v>
      </c>
      <c r="BD140" s="163">
        <v>94.91</v>
      </c>
      <c r="BE140" s="164">
        <f t="shared" si="79"/>
        <v>94.91</v>
      </c>
      <c r="BF140" s="164">
        <f t="shared" si="80"/>
        <v>99.75</v>
      </c>
      <c r="BG140" s="165">
        <f t="shared" si="81"/>
        <v>194.66</v>
      </c>
      <c r="BH140" s="166">
        <v>2</v>
      </c>
      <c r="BI140" s="16"/>
    </row>
    <row r="141" spans="1:61" ht="17.100000000000001" customHeight="1" x14ac:dyDescent="0.25">
      <c r="A141" s="221" t="s">
        <v>236</v>
      </c>
      <c r="B141" s="222" t="s">
        <v>237</v>
      </c>
      <c r="C141" s="290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161"/>
      <c r="AB141" s="162"/>
      <c r="AC141" s="72">
        <f t="shared" si="76"/>
        <v>0</v>
      </c>
      <c r="AD141" s="163">
        <v>116.68</v>
      </c>
      <c r="AE141" s="167">
        <f t="shared" si="77"/>
        <v>116.68</v>
      </c>
      <c r="AF141" s="16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>
        <v>20</v>
      </c>
      <c r="BB141" s="71"/>
      <c r="BC141" s="72">
        <f t="shared" si="78"/>
        <v>20</v>
      </c>
      <c r="BD141" s="163">
        <v>112.75</v>
      </c>
      <c r="BE141" s="164">
        <f t="shared" si="79"/>
        <v>132.75</v>
      </c>
      <c r="BF141" s="164">
        <f t="shared" si="80"/>
        <v>116.68</v>
      </c>
      <c r="BG141" s="165">
        <f t="shared" si="81"/>
        <v>249.43</v>
      </c>
      <c r="BH141" s="166">
        <v>3</v>
      </c>
      <c r="BI141" s="16"/>
    </row>
    <row r="142" spans="1:61" ht="17.100000000000001" customHeight="1" x14ac:dyDescent="0.25">
      <c r="A142" s="221" t="s">
        <v>230</v>
      </c>
      <c r="B142" s="222" t="s">
        <v>231</v>
      </c>
      <c r="C142" s="257"/>
      <c r="D142" s="70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161"/>
      <c r="AB142" s="162"/>
      <c r="AC142" s="72">
        <f t="shared" si="76"/>
        <v>0</v>
      </c>
      <c r="AD142" s="163">
        <v>115.44</v>
      </c>
      <c r="AE142" s="164">
        <f t="shared" si="77"/>
        <v>115.44</v>
      </c>
      <c r="AF142" s="16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>
        <v>20</v>
      </c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2">
        <f t="shared" si="78"/>
        <v>20</v>
      </c>
      <c r="BD142" s="163">
        <v>116.17</v>
      </c>
      <c r="BE142" s="164">
        <f t="shared" si="79"/>
        <v>136.17000000000002</v>
      </c>
      <c r="BF142" s="164">
        <f t="shared" si="80"/>
        <v>115.44</v>
      </c>
      <c r="BG142" s="165">
        <f t="shared" si="81"/>
        <v>251.61</v>
      </c>
      <c r="BH142" s="166">
        <v>4</v>
      </c>
      <c r="BI142" s="16"/>
    </row>
    <row r="143" spans="1:61" ht="17.100000000000001" customHeight="1" x14ac:dyDescent="0.25">
      <c r="A143" s="221" t="s">
        <v>204</v>
      </c>
      <c r="B143" s="222" t="s">
        <v>205</v>
      </c>
      <c r="C143" s="275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161"/>
      <c r="AB143" s="162"/>
      <c r="AC143" s="72">
        <f t="shared" si="76"/>
        <v>0</v>
      </c>
      <c r="AD143" s="163">
        <v>154.94999999999999</v>
      </c>
      <c r="AE143" s="164">
        <f t="shared" si="77"/>
        <v>154.94999999999999</v>
      </c>
      <c r="AF143" s="16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2">
        <f t="shared" si="78"/>
        <v>0</v>
      </c>
      <c r="BD143" s="163">
        <v>116.56</v>
      </c>
      <c r="BE143" s="164">
        <f t="shared" si="79"/>
        <v>116.56</v>
      </c>
      <c r="BF143" s="164">
        <f t="shared" si="80"/>
        <v>154.94999999999999</v>
      </c>
      <c r="BG143" s="165">
        <f t="shared" si="81"/>
        <v>271.51</v>
      </c>
      <c r="BH143" s="166">
        <v>5</v>
      </c>
      <c r="BI143" s="16"/>
    </row>
    <row r="144" spans="1:61" ht="17.100000000000001" customHeight="1" x14ac:dyDescent="0.25">
      <c r="A144" s="221" t="s">
        <v>228</v>
      </c>
      <c r="B144" s="222" t="s">
        <v>229</v>
      </c>
      <c r="C144" s="257"/>
      <c r="D144" s="70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161"/>
      <c r="AB144" s="162"/>
      <c r="AC144" s="72">
        <f t="shared" si="76"/>
        <v>0</v>
      </c>
      <c r="AD144" s="163">
        <v>149.44999999999999</v>
      </c>
      <c r="AE144" s="164">
        <f t="shared" si="77"/>
        <v>149.44999999999999</v>
      </c>
      <c r="AF144" s="16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2">
        <f t="shared" si="78"/>
        <v>0</v>
      </c>
      <c r="BD144" s="163">
        <v>135.82</v>
      </c>
      <c r="BE144" s="164">
        <f t="shared" si="79"/>
        <v>135.82</v>
      </c>
      <c r="BF144" s="164">
        <f t="shared" si="80"/>
        <v>149.44999999999999</v>
      </c>
      <c r="BG144" s="165">
        <f t="shared" si="81"/>
        <v>285.27</v>
      </c>
      <c r="BH144" s="166">
        <v>6</v>
      </c>
      <c r="BI144" s="16"/>
    </row>
    <row r="145" spans="1:61" ht="17.100000000000001" customHeight="1" x14ac:dyDescent="0.25">
      <c r="A145" s="221" t="s">
        <v>217</v>
      </c>
      <c r="B145" s="222" t="s">
        <v>218</v>
      </c>
      <c r="C145" s="267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161"/>
      <c r="AB145" s="162"/>
      <c r="AC145" s="72">
        <f t="shared" si="76"/>
        <v>0</v>
      </c>
      <c r="AD145" s="163">
        <v>162.22</v>
      </c>
      <c r="AE145" s="164">
        <f t="shared" si="77"/>
        <v>162.22</v>
      </c>
      <c r="AF145" s="16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2">
        <f t="shared" si="78"/>
        <v>0</v>
      </c>
      <c r="BD145" s="163">
        <v>145.30000000000001</v>
      </c>
      <c r="BE145" s="164">
        <f t="shared" si="79"/>
        <v>145.30000000000001</v>
      </c>
      <c r="BF145" s="164">
        <f t="shared" si="80"/>
        <v>162.22</v>
      </c>
      <c r="BG145" s="165">
        <f t="shared" si="81"/>
        <v>307.52</v>
      </c>
      <c r="BH145" s="166">
        <v>7</v>
      </c>
      <c r="BI145" s="16"/>
    </row>
    <row r="146" spans="1:61" ht="17.100000000000001" customHeight="1" x14ac:dyDescent="0.25">
      <c r="A146" s="296" t="s">
        <v>209</v>
      </c>
      <c r="B146" s="298" t="s">
        <v>210</v>
      </c>
      <c r="C146" s="300"/>
      <c r="D146" s="70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161"/>
      <c r="AB146" s="162"/>
      <c r="AC146" s="72">
        <f t="shared" si="76"/>
        <v>0</v>
      </c>
      <c r="AD146" s="163">
        <v>193.25</v>
      </c>
      <c r="AE146" s="164">
        <f t="shared" si="77"/>
        <v>193.25</v>
      </c>
      <c r="AF146" s="16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2">
        <f t="shared" si="78"/>
        <v>0</v>
      </c>
      <c r="BD146" s="163">
        <v>142.28</v>
      </c>
      <c r="BE146" s="164">
        <f t="shared" si="79"/>
        <v>142.28</v>
      </c>
      <c r="BF146" s="164">
        <f t="shared" si="80"/>
        <v>193.25</v>
      </c>
      <c r="BG146" s="165">
        <f t="shared" si="81"/>
        <v>335.53</v>
      </c>
      <c r="BH146" s="166">
        <v>8</v>
      </c>
      <c r="BI146" s="16"/>
    </row>
    <row r="147" spans="1:61" ht="17.100000000000001" customHeight="1" thickBot="1" x14ac:dyDescent="0.3">
      <c r="A147" s="297" t="s">
        <v>234</v>
      </c>
      <c r="B147" s="299" t="s">
        <v>261</v>
      </c>
      <c r="C147" s="301"/>
      <c r="D147" s="70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161"/>
      <c r="AB147" s="162"/>
      <c r="AC147" s="72">
        <f t="shared" si="76"/>
        <v>0</v>
      </c>
      <c r="AD147" s="163">
        <v>207.59</v>
      </c>
      <c r="AE147" s="164">
        <f t="shared" si="77"/>
        <v>207.59</v>
      </c>
      <c r="AF147" s="16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2">
        <f t="shared" si="78"/>
        <v>0</v>
      </c>
      <c r="BD147" s="163">
        <v>212.06</v>
      </c>
      <c r="BE147" s="164">
        <f t="shared" si="79"/>
        <v>212.06</v>
      </c>
      <c r="BF147" s="164">
        <f t="shared" si="80"/>
        <v>207.59</v>
      </c>
      <c r="BG147" s="165">
        <f t="shared" si="81"/>
        <v>419.65</v>
      </c>
      <c r="BH147" s="166">
        <v>9</v>
      </c>
      <c r="BI147" s="16"/>
    </row>
    <row r="148" spans="1:61" ht="24" customHeight="1" thickTop="1" thickBot="1" x14ac:dyDescent="0.4">
      <c r="A148" s="291"/>
      <c r="B148" s="292" t="s">
        <v>251</v>
      </c>
      <c r="C148" s="293"/>
      <c r="D148" s="70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161"/>
      <c r="AB148" s="162"/>
      <c r="AC148" s="72"/>
      <c r="AD148" s="163"/>
      <c r="AE148" s="164"/>
      <c r="AF148" s="16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2"/>
      <c r="BD148" s="163"/>
      <c r="BE148" s="164"/>
      <c r="BF148" s="164"/>
      <c r="BG148" s="165"/>
      <c r="BH148" s="166"/>
      <c r="BI148" s="16"/>
    </row>
    <row r="149" spans="1:61" ht="17.100000000000001" customHeight="1" thickTop="1" x14ac:dyDescent="0.25">
      <c r="A149" s="219" t="s">
        <v>206</v>
      </c>
      <c r="B149" s="294" t="s">
        <v>69</v>
      </c>
      <c r="C149" s="295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161"/>
      <c r="AB149" s="162"/>
      <c r="AC149" s="72">
        <f t="shared" ref="AC149:AC164" si="82">SUM(D149:Z149)</f>
        <v>0</v>
      </c>
      <c r="AD149" s="163">
        <v>92.07</v>
      </c>
      <c r="AE149" s="164">
        <f t="shared" ref="AE149:AE163" si="83">SUM(AC149:AD149)</f>
        <v>92.07</v>
      </c>
      <c r="AF149" s="16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2">
        <f t="shared" ref="BC149:BC164" si="84">SUM(AF149:BB149)</f>
        <v>0</v>
      </c>
      <c r="BD149" s="163">
        <v>90.03</v>
      </c>
      <c r="BE149" s="164">
        <f t="shared" ref="BE149:BE165" si="85">SUM(BC149:BD149)</f>
        <v>90.03</v>
      </c>
      <c r="BF149" s="164">
        <f t="shared" ref="BF149:BF164" si="86">SUM(AE149)</f>
        <v>92.07</v>
      </c>
      <c r="BG149" s="165">
        <f t="shared" ref="BG149:BG156" si="87">SUM(BE149:BF149)</f>
        <v>182.1</v>
      </c>
      <c r="BH149" s="166">
        <v>1</v>
      </c>
      <c r="BI149" s="16"/>
    </row>
    <row r="150" spans="1:61" ht="17.100000000000001" customHeight="1" x14ac:dyDescent="0.25">
      <c r="A150" s="221" t="s">
        <v>219</v>
      </c>
      <c r="B150" s="223" t="s">
        <v>69</v>
      </c>
      <c r="C150" s="195"/>
      <c r="D150" s="70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161"/>
      <c r="AB150" s="162"/>
      <c r="AC150" s="72">
        <f t="shared" si="82"/>
        <v>0</v>
      </c>
      <c r="AD150" s="163">
        <v>96.47</v>
      </c>
      <c r="AE150" s="164">
        <f t="shared" si="83"/>
        <v>96.47</v>
      </c>
      <c r="AF150" s="16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2">
        <f t="shared" si="84"/>
        <v>0</v>
      </c>
      <c r="BD150" s="163">
        <v>90.84</v>
      </c>
      <c r="BE150" s="164">
        <f t="shared" si="85"/>
        <v>90.84</v>
      </c>
      <c r="BF150" s="164">
        <f t="shared" si="86"/>
        <v>96.47</v>
      </c>
      <c r="BG150" s="165">
        <f t="shared" si="87"/>
        <v>187.31</v>
      </c>
      <c r="BH150" s="166">
        <v>2</v>
      </c>
      <c r="BI150" s="16"/>
    </row>
    <row r="151" spans="1:61" ht="17.100000000000001" customHeight="1" x14ac:dyDescent="0.25">
      <c r="A151" s="221" t="s">
        <v>241</v>
      </c>
      <c r="B151" s="223" t="s">
        <v>242</v>
      </c>
      <c r="C151" s="195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161"/>
      <c r="AB151" s="162"/>
      <c r="AC151" s="72">
        <f t="shared" si="82"/>
        <v>0</v>
      </c>
      <c r="AD151" s="163">
        <v>96.59</v>
      </c>
      <c r="AE151" s="164">
        <f t="shared" si="83"/>
        <v>96.59</v>
      </c>
      <c r="AF151" s="16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2">
        <f t="shared" si="84"/>
        <v>0</v>
      </c>
      <c r="BD151" s="163">
        <v>92.16</v>
      </c>
      <c r="BE151" s="164">
        <f t="shared" si="85"/>
        <v>92.16</v>
      </c>
      <c r="BF151" s="164">
        <f t="shared" si="86"/>
        <v>96.59</v>
      </c>
      <c r="BG151" s="165">
        <f t="shared" si="87"/>
        <v>188.75</v>
      </c>
      <c r="BH151" s="166">
        <v>3</v>
      </c>
      <c r="BI151" s="16"/>
    </row>
    <row r="152" spans="1:61" ht="17.100000000000001" customHeight="1" x14ac:dyDescent="0.25">
      <c r="A152" s="221" t="s">
        <v>220</v>
      </c>
      <c r="B152" s="223" t="s">
        <v>221</v>
      </c>
      <c r="C152" s="195"/>
      <c r="D152" s="70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161"/>
      <c r="AB152" s="162"/>
      <c r="AC152" s="72">
        <f t="shared" si="82"/>
        <v>0</v>
      </c>
      <c r="AD152" s="163">
        <v>97.31</v>
      </c>
      <c r="AE152" s="164">
        <f t="shared" si="83"/>
        <v>97.31</v>
      </c>
      <c r="AF152" s="16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2">
        <f t="shared" si="84"/>
        <v>0</v>
      </c>
      <c r="BD152" s="163">
        <v>95.37</v>
      </c>
      <c r="BE152" s="164">
        <f t="shared" si="85"/>
        <v>95.37</v>
      </c>
      <c r="BF152" s="164">
        <f t="shared" si="86"/>
        <v>97.31</v>
      </c>
      <c r="BG152" s="165">
        <f t="shared" si="87"/>
        <v>192.68</v>
      </c>
      <c r="BH152" s="166">
        <v>4</v>
      </c>
      <c r="BI152" s="16"/>
    </row>
    <row r="153" spans="1:61" ht="17.100000000000001" customHeight="1" x14ac:dyDescent="0.25">
      <c r="A153" s="221" t="s">
        <v>243</v>
      </c>
      <c r="B153" s="223" t="s">
        <v>244</v>
      </c>
      <c r="C153" s="195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>
        <v>20</v>
      </c>
      <c r="R153" s="71"/>
      <c r="S153" s="71"/>
      <c r="T153" s="71"/>
      <c r="U153" s="71"/>
      <c r="V153" s="71"/>
      <c r="W153" s="71"/>
      <c r="X153" s="71"/>
      <c r="Y153" s="71"/>
      <c r="Z153" s="71"/>
      <c r="AA153" s="161"/>
      <c r="AB153" s="162"/>
      <c r="AC153" s="72">
        <f t="shared" si="82"/>
        <v>20</v>
      </c>
      <c r="AD153" s="163">
        <v>102.05</v>
      </c>
      <c r="AE153" s="164">
        <f t="shared" si="83"/>
        <v>122.05</v>
      </c>
      <c r="AF153" s="16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2">
        <f t="shared" si="84"/>
        <v>0</v>
      </c>
      <c r="BD153" s="163">
        <v>96.96</v>
      </c>
      <c r="BE153" s="164">
        <f t="shared" si="85"/>
        <v>96.96</v>
      </c>
      <c r="BF153" s="164">
        <f t="shared" si="86"/>
        <v>122.05</v>
      </c>
      <c r="BG153" s="165">
        <f t="shared" si="87"/>
        <v>219.01</v>
      </c>
      <c r="BH153" s="166">
        <v>5</v>
      </c>
      <c r="BI153" s="16"/>
    </row>
    <row r="154" spans="1:61" ht="17.100000000000001" customHeight="1" x14ac:dyDescent="0.25">
      <c r="A154" s="221" t="s">
        <v>196</v>
      </c>
      <c r="B154" s="223" t="s">
        <v>235</v>
      </c>
      <c r="C154" s="195"/>
      <c r="D154" s="70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161"/>
      <c r="AB154" s="162"/>
      <c r="AC154" s="72">
        <f t="shared" si="82"/>
        <v>0</v>
      </c>
      <c r="AD154" s="163">
        <v>119.84</v>
      </c>
      <c r="AE154" s="164">
        <f t="shared" si="83"/>
        <v>119.84</v>
      </c>
      <c r="AF154" s="16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2">
        <f t="shared" si="84"/>
        <v>0</v>
      </c>
      <c r="BD154" s="163">
        <v>101.03</v>
      </c>
      <c r="BE154" s="164">
        <f t="shared" si="85"/>
        <v>101.03</v>
      </c>
      <c r="BF154" s="164">
        <f t="shared" si="86"/>
        <v>119.84</v>
      </c>
      <c r="BG154" s="165">
        <f t="shared" si="87"/>
        <v>220.87</v>
      </c>
      <c r="BH154" s="166">
        <v>6</v>
      </c>
      <c r="BI154" s="16"/>
    </row>
    <row r="155" spans="1:61" ht="17.100000000000001" customHeight="1" x14ac:dyDescent="0.25">
      <c r="A155" s="221" t="s">
        <v>245</v>
      </c>
      <c r="B155" s="223" t="s">
        <v>246</v>
      </c>
      <c r="C155" s="195"/>
      <c r="D155" s="70"/>
      <c r="E155" s="71"/>
      <c r="F155" s="71"/>
      <c r="G155" s="71"/>
      <c r="H155" s="71"/>
      <c r="I155" s="71"/>
      <c r="J155" s="71"/>
      <c r="K155" s="71"/>
      <c r="L155" s="71"/>
      <c r="M155" s="71"/>
      <c r="N155" s="71">
        <v>20</v>
      </c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161"/>
      <c r="AB155" s="162"/>
      <c r="AC155" s="72">
        <f t="shared" si="82"/>
        <v>20</v>
      </c>
      <c r="AD155" s="163">
        <v>111.33</v>
      </c>
      <c r="AE155" s="164">
        <f t="shared" si="83"/>
        <v>131.32999999999998</v>
      </c>
      <c r="AF155" s="16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2">
        <f t="shared" si="84"/>
        <v>0</v>
      </c>
      <c r="BD155" s="163">
        <v>96.47</v>
      </c>
      <c r="BE155" s="164">
        <f t="shared" si="85"/>
        <v>96.47</v>
      </c>
      <c r="BF155" s="164">
        <f t="shared" si="86"/>
        <v>131.32999999999998</v>
      </c>
      <c r="BG155" s="165">
        <f t="shared" si="87"/>
        <v>227.79999999999998</v>
      </c>
      <c r="BH155" s="166">
        <v>7</v>
      </c>
      <c r="BI155" s="16"/>
    </row>
    <row r="156" spans="1:61" ht="17.100000000000001" customHeight="1" x14ac:dyDescent="0.25">
      <c r="A156" s="221" t="s">
        <v>226</v>
      </c>
      <c r="B156" s="223" t="s">
        <v>227</v>
      </c>
      <c r="C156" s="195"/>
      <c r="D156" s="70"/>
      <c r="E156" s="71"/>
      <c r="F156" s="71"/>
      <c r="G156" s="71"/>
      <c r="H156" s="71"/>
      <c r="I156" s="71"/>
      <c r="J156" s="71"/>
      <c r="K156" s="71"/>
      <c r="L156" s="71">
        <v>20</v>
      </c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161"/>
      <c r="AB156" s="162"/>
      <c r="AC156" s="72">
        <f t="shared" si="82"/>
        <v>20</v>
      </c>
      <c r="AD156" s="163">
        <v>115.35</v>
      </c>
      <c r="AE156" s="164">
        <f t="shared" si="83"/>
        <v>135.35</v>
      </c>
      <c r="AF156" s="16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2">
        <f t="shared" si="84"/>
        <v>0</v>
      </c>
      <c r="BD156" s="163">
        <v>107</v>
      </c>
      <c r="BE156" s="164">
        <f t="shared" si="85"/>
        <v>107</v>
      </c>
      <c r="BF156" s="164">
        <f t="shared" si="86"/>
        <v>135.35</v>
      </c>
      <c r="BG156" s="165">
        <f t="shared" si="87"/>
        <v>242.35</v>
      </c>
      <c r="BH156" s="166">
        <v>8</v>
      </c>
      <c r="BI156" s="16"/>
    </row>
    <row r="157" spans="1:61" ht="17.100000000000001" customHeight="1" x14ac:dyDescent="0.25">
      <c r="A157" s="221" t="s">
        <v>224</v>
      </c>
      <c r="B157" s="223" t="s">
        <v>225</v>
      </c>
      <c r="C157" s="195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>
        <v>4</v>
      </c>
      <c r="AA157" s="161"/>
      <c r="AB157" s="162"/>
      <c r="AC157" s="72">
        <f t="shared" si="82"/>
        <v>4</v>
      </c>
      <c r="AD157" s="163">
        <v>128.85</v>
      </c>
      <c r="AE157" s="164">
        <f t="shared" si="83"/>
        <v>132.85</v>
      </c>
      <c r="AF157" s="16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2">
        <f t="shared" si="84"/>
        <v>0</v>
      </c>
      <c r="BD157" s="163">
        <v>120.58</v>
      </c>
      <c r="BE157" s="164">
        <f t="shared" si="85"/>
        <v>120.58</v>
      </c>
      <c r="BF157" s="164">
        <f t="shared" si="86"/>
        <v>132.85</v>
      </c>
      <c r="BG157" s="165">
        <v>253.43</v>
      </c>
      <c r="BH157" s="166">
        <v>9</v>
      </c>
      <c r="BI157" s="16"/>
    </row>
    <row r="158" spans="1:61" ht="17.100000000000001" customHeight="1" x14ac:dyDescent="0.25">
      <c r="A158" s="221" t="s">
        <v>222</v>
      </c>
      <c r="B158" s="223" t="s">
        <v>223</v>
      </c>
      <c r="C158" s="195"/>
      <c r="D158" s="70"/>
      <c r="E158" s="71"/>
      <c r="F158" s="71"/>
      <c r="G158" s="71"/>
      <c r="H158" s="71"/>
      <c r="I158" s="71"/>
      <c r="J158" s="71">
        <v>4</v>
      </c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161"/>
      <c r="AB158" s="162"/>
      <c r="AC158" s="72">
        <f t="shared" si="82"/>
        <v>4</v>
      </c>
      <c r="AD158" s="163">
        <v>145.63999999999999</v>
      </c>
      <c r="AE158" s="164">
        <f t="shared" si="83"/>
        <v>149.63999999999999</v>
      </c>
      <c r="AF158" s="16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2">
        <f t="shared" si="84"/>
        <v>0</v>
      </c>
      <c r="BD158" s="163">
        <v>126.95</v>
      </c>
      <c r="BE158" s="164">
        <f t="shared" si="85"/>
        <v>126.95</v>
      </c>
      <c r="BF158" s="164">
        <f t="shared" si="86"/>
        <v>149.63999999999999</v>
      </c>
      <c r="BG158" s="165">
        <f t="shared" ref="BG158:BG165" si="88">SUM(BE158:BF158)</f>
        <v>276.58999999999997</v>
      </c>
      <c r="BH158" s="166">
        <v>10</v>
      </c>
      <c r="BI158" s="16"/>
    </row>
    <row r="159" spans="1:61" ht="17.100000000000001" customHeight="1" x14ac:dyDescent="0.25">
      <c r="A159" s="221" t="s">
        <v>213</v>
      </c>
      <c r="B159" s="223" t="s">
        <v>214</v>
      </c>
      <c r="C159" s="195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161"/>
      <c r="AB159" s="162"/>
      <c r="AC159" s="72">
        <f t="shared" si="82"/>
        <v>0</v>
      </c>
      <c r="AD159" s="163">
        <v>165.33</v>
      </c>
      <c r="AE159" s="164">
        <f t="shared" si="83"/>
        <v>165.33</v>
      </c>
      <c r="AF159" s="16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2">
        <f t="shared" si="84"/>
        <v>0</v>
      </c>
      <c r="BD159" s="163">
        <v>132.58000000000001</v>
      </c>
      <c r="BE159" s="164">
        <f t="shared" si="85"/>
        <v>132.58000000000001</v>
      </c>
      <c r="BF159" s="164">
        <f t="shared" si="86"/>
        <v>165.33</v>
      </c>
      <c r="BG159" s="165">
        <f t="shared" si="88"/>
        <v>297.91000000000003</v>
      </c>
      <c r="BH159" s="166">
        <v>11</v>
      </c>
      <c r="BI159" s="16"/>
    </row>
    <row r="160" spans="1:61" ht="17.100000000000001" customHeight="1" x14ac:dyDescent="0.25">
      <c r="A160" s="221" t="s">
        <v>211</v>
      </c>
      <c r="B160" s="223" t="s">
        <v>212</v>
      </c>
      <c r="C160" s="195"/>
      <c r="D160" s="70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161"/>
      <c r="AB160" s="162"/>
      <c r="AC160" s="72">
        <f t="shared" si="82"/>
        <v>0</v>
      </c>
      <c r="AD160" s="163">
        <v>161</v>
      </c>
      <c r="AE160" s="164">
        <f t="shared" si="83"/>
        <v>161</v>
      </c>
      <c r="AF160" s="16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2">
        <f t="shared" si="84"/>
        <v>0</v>
      </c>
      <c r="BD160" s="163">
        <v>137.19</v>
      </c>
      <c r="BE160" s="164">
        <f t="shared" si="85"/>
        <v>137.19</v>
      </c>
      <c r="BF160" s="164">
        <f t="shared" si="86"/>
        <v>161</v>
      </c>
      <c r="BG160" s="165">
        <f t="shared" si="88"/>
        <v>298.19</v>
      </c>
      <c r="BH160" s="166">
        <v>12</v>
      </c>
      <c r="BI160" s="16"/>
    </row>
    <row r="161" spans="1:61" ht="17.100000000000001" customHeight="1" x14ac:dyDescent="0.25">
      <c r="A161" s="221" t="s">
        <v>207</v>
      </c>
      <c r="B161" s="223" t="s">
        <v>208</v>
      </c>
      <c r="C161" s="195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161"/>
      <c r="AB161" s="162"/>
      <c r="AC161" s="72">
        <f t="shared" si="82"/>
        <v>0</v>
      </c>
      <c r="AD161" s="163">
        <v>177.07</v>
      </c>
      <c r="AE161" s="164">
        <f t="shared" si="83"/>
        <v>177.07</v>
      </c>
      <c r="AF161" s="16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2">
        <f t="shared" si="84"/>
        <v>0</v>
      </c>
      <c r="BD161" s="163">
        <v>126.87</v>
      </c>
      <c r="BE161" s="164">
        <f t="shared" si="85"/>
        <v>126.87</v>
      </c>
      <c r="BF161" s="164">
        <f t="shared" si="86"/>
        <v>177.07</v>
      </c>
      <c r="BG161" s="165">
        <f t="shared" si="88"/>
        <v>303.94</v>
      </c>
      <c r="BH161" s="166">
        <v>13</v>
      </c>
      <c r="BI161" s="16"/>
    </row>
    <row r="162" spans="1:61" ht="17.100000000000001" customHeight="1" x14ac:dyDescent="0.25">
      <c r="A162" s="221" t="s">
        <v>239</v>
      </c>
      <c r="B162" s="223" t="s">
        <v>240</v>
      </c>
      <c r="C162" s="195"/>
      <c r="D162" s="70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161"/>
      <c r="AB162" s="162"/>
      <c r="AC162" s="72">
        <f t="shared" si="82"/>
        <v>0</v>
      </c>
      <c r="AD162" s="163">
        <v>179.97</v>
      </c>
      <c r="AE162" s="164">
        <f t="shared" si="83"/>
        <v>179.97</v>
      </c>
      <c r="AF162" s="16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2">
        <f t="shared" si="84"/>
        <v>0</v>
      </c>
      <c r="BD162" s="163">
        <v>125.71</v>
      </c>
      <c r="BE162" s="164">
        <f t="shared" si="85"/>
        <v>125.71</v>
      </c>
      <c r="BF162" s="164">
        <f t="shared" si="86"/>
        <v>179.97</v>
      </c>
      <c r="BG162" s="165">
        <f t="shared" si="88"/>
        <v>305.68</v>
      </c>
      <c r="BH162" s="166">
        <v>14</v>
      </c>
      <c r="BI162" s="16"/>
    </row>
    <row r="163" spans="1:61" ht="17.100000000000001" customHeight="1" x14ac:dyDescent="0.25">
      <c r="A163" s="221" t="s">
        <v>215</v>
      </c>
      <c r="B163" s="223" t="s">
        <v>216</v>
      </c>
      <c r="C163" s="19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161"/>
      <c r="AB163" s="162"/>
      <c r="AC163" s="72">
        <f t="shared" si="82"/>
        <v>0</v>
      </c>
      <c r="AD163" s="163">
        <v>184.91</v>
      </c>
      <c r="AE163" s="164">
        <f t="shared" si="83"/>
        <v>184.91</v>
      </c>
      <c r="AF163" s="16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2">
        <f t="shared" si="84"/>
        <v>0</v>
      </c>
      <c r="BD163" s="163">
        <v>175.16</v>
      </c>
      <c r="BE163" s="164">
        <f t="shared" si="85"/>
        <v>175.16</v>
      </c>
      <c r="BF163" s="164">
        <f t="shared" si="86"/>
        <v>184.91</v>
      </c>
      <c r="BG163" s="165">
        <f t="shared" si="88"/>
        <v>360.07</v>
      </c>
      <c r="BH163" s="166">
        <v>15</v>
      </c>
      <c r="BI163" s="16"/>
    </row>
    <row r="164" spans="1:61" ht="17.100000000000001" customHeight="1" x14ac:dyDescent="0.25">
      <c r="A164" s="221" t="s">
        <v>232</v>
      </c>
      <c r="B164" s="223" t="s">
        <v>233</v>
      </c>
      <c r="C164" s="195"/>
      <c r="D164" s="70"/>
      <c r="E164" s="71"/>
      <c r="F164" s="71"/>
      <c r="G164" s="71"/>
      <c r="H164" s="71" t="s">
        <v>262</v>
      </c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161"/>
      <c r="AB164" s="162"/>
      <c r="AC164" s="72">
        <f t="shared" si="82"/>
        <v>0</v>
      </c>
      <c r="AD164" s="163">
        <v>127.44</v>
      </c>
      <c r="AE164" s="164">
        <v>999</v>
      </c>
      <c r="AF164" s="16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2">
        <f t="shared" si="84"/>
        <v>0</v>
      </c>
      <c r="BD164" s="163">
        <v>119.47</v>
      </c>
      <c r="BE164" s="164">
        <f t="shared" si="85"/>
        <v>119.47</v>
      </c>
      <c r="BF164" s="164">
        <f t="shared" si="86"/>
        <v>999</v>
      </c>
      <c r="BG164" s="165" t="s">
        <v>263</v>
      </c>
      <c r="BH164" s="166">
        <v>16</v>
      </c>
      <c r="BI164" s="16"/>
    </row>
    <row r="165" spans="1:61" ht="17.100000000000001" customHeight="1" thickBot="1" x14ac:dyDescent="0.3">
      <c r="A165" s="182"/>
      <c r="B165" s="188"/>
      <c r="C165" s="189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168"/>
      <c r="AB165" s="169"/>
      <c r="AC165" s="75">
        <f t="shared" ref="AC165" si="89">SUM(D165:Z165)</f>
        <v>0</v>
      </c>
      <c r="AD165" s="170"/>
      <c r="AE165" s="171">
        <f>SUM(AC165:AD165)</f>
        <v>0</v>
      </c>
      <c r="AF165" s="172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7">
        <f t="shared" ref="BC165" si="90">SUM(AF165:BB165)</f>
        <v>0</v>
      </c>
      <c r="BD165" s="170"/>
      <c r="BE165" s="173">
        <f t="shared" si="85"/>
        <v>0</v>
      </c>
      <c r="BF165" s="173">
        <f t="shared" ref="BF165" si="91">SUM(AE165)</f>
        <v>0</v>
      </c>
      <c r="BG165" s="174">
        <f t="shared" si="88"/>
        <v>0</v>
      </c>
      <c r="BH165" s="175">
        <v>17</v>
      </c>
      <c r="BI165" s="16"/>
    </row>
    <row r="166" spans="1:61" ht="17.100000000000001" customHeight="1" thickTop="1" x14ac:dyDescent="0.2">
      <c r="A166" s="4"/>
      <c r="B166" s="4"/>
      <c r="C166" s="4"/>
      <c r="AB166" s="4"/>
      <c r="AC166" s="4"/>
      <c r="AD166" s="4"/>
      <c r="AE166" s="4"/>
      <c r="BC166" s="4"/>
      <c r="BD166" s="4"/>
      <c r="BE166" s="4"/>
      <c r="BF166" s="4"/>
      <c r="BG166" s="4"/>
      <c r="BH166" s="4"/>
    </row>
    <row r="167" spans="1:61" ht="17.100000000000001" customHeight="1" x14ac:dyDescent="0.2">
      <c r="A167" s="4"/>
      <c r="B167" s="4"/>
      <c r="C167" s="4"/>
      <c r="AB167" s="4"/>
      <c r="AC167" s="4"/>
      <c r="AD167" s="4"/>
      <c r="AE167" s="4"/>
      <c r="BC167" s="4"/>
      <c r="BD167" s="4"/>
      <c r="BE167" s="4"/>
      <c r="BF167" s="4"/>
      <c r="BG167" s="4"/>
      <c r="BH167" s="4"/>
    </row>
    <row r="168" spans="1:61" ht="17.100000000000001" customHeight="1" x14ac:dyDescent="0.25">
      <c r="C168" s="4"/>
      <c r="AB168" s="4"/>
      <c r="AC168" s="4"/>
      <c r="AD168" s="4"/>
      <c r="AE168" s="4"/>
      <c r="BC168" s="4"/>
      <c r="BD168" s="4"/>
      <c r="BE168" s="4"/>
      <c r="BF168" s="4"/>
      <c r="BG168" s="4"/>
      <c r="BH168" s="4"/>
    </row>
    <row r="169" spans="1:61" ht="17.100000000000001" customHeight="1" x14ac:dyDescent="0.25">
      <c r="C169" s="4"/>
      <c r="AB169" s="4"/>
      <c r="AC169" s="4"/>
      <c r="AD169" s="4"/>
      <c r="AE169" s="4"/>
      <c r="BC169" s="4"/>
      <c r="BD169" s="4"/>
      <c r="BE169" s="4"/>
      <c r="BF169" s="4"/>
      <c r="BG169" s="4"/>
      <c r="BH169" s="4"/>
    </row>
    <row r="170" spans="1:61" ht="17.100000000000001" customHeight="1" x14ac:dyDescent="0.25">
      <c r="C170" s="4"/>
      <c r="AB170" s="4"/>
      <c r="AC170" s="4"/>
      <c r="AD170" s="4"/>
      <c r="AE170" s="4"/>
      <c r="BC170" s="4"/>
      <c r="BD170" s="4"/>
      <c r="BE170" s="4"/>
      <c r="BF170" s="4"/>
      <c r="BG170" s="4"/>
      <c r="BH170" s="4"/>
    </row>
    <row r="171" spans="1:61" ht="20.100000000000001" customHeight="1" x14ac:dyDescent="0.25">
      <c r="D171" s="28"/>
      <c r="E171" s="28"/>
      <c r="F171" s="26"/>
      <c r="G171" s="28"/>
      <c r="H171" s="28"/>
      <c r="I171" s="26"/>
      <c r="J171" s="26"/>
      <c r="K171" s="32"/>
      <c r="L171" s="35"/>
      <c r="AB171" s="4"/>
      <c r="AC171" s="4"/>
      <c r="AD171" s="4"/>
      <c r="AE171" s="4"/>
      <c r="BC171" s="4"/>
      <c r="BD171" s="4"/>
      <c r="BE171" s="4"/>
      <c r="BF171" s="4"/>
      <c r="BG171" s="4"/>
      <c r="BH171" s="4"/>
    </row>
    <row r="172" spans="1:61" ht="20.100000000000001" customHeight="1" x14ac:dyDescent="0.25"/>
    <row r="173" spans="1:61" ht="20.100000000000001" customHeight="1" x14ac:dyDescent="0.25"/>
    <row r="174" spans="1:61" ht="20.100000000000001" customHeight="1" x14ac:dyDescent="0.25"/>
    <row r="175" spans="1:61" ht="20.100000000000001" customHeight="1" x14ac:dyDescent="0.25">
      <c r="A175" s="4"/>
      <c r="B175" s="4"/>
    </row>
    <row r="176" spans="1:61" ht="20.100000000000001" customHeight="1" x14ac:dyDescent="0.25">
      <c r="A176" s="4"/>
      <c r="B176" s="4"/>
    </row>
    <row r="177" spans="1:2" ht="20.100000000000001" customHeight="1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</sheetData>
  <sheetProtection algorithmName="SHA-512" hashValue="ERli30AMX1RHwoA4/GIAb/Vr+3VboNacmvD3oUX67QJ4h6cMhbal14b8hIaW5aXd4UcXFnNAGLtfetu3uoHhiQ==" saltValue="UwGJV6Ngaf8ZDP+XB0RqdA==" spinCount="100000" sheet="1" selectLockedCells="1" selectUnlockedCells="1"/>
  <sortState xmlns:xlrd2="http://schemas.microsoft.com/office/spreadsheetml/2017/richdata2" ref="A4:BG27">
    <sortCondition ref="BG4:BG27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2025-10-21T10:30:36Z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