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Geldrop Hippique\Startlijsten\"/>
    </mc:Choice>
  </mc:AlternateContent>
  <xr:revisionPtr revIDLastSave="0" documentId="13_ncr:1_{E5497687-1A18-47F6-BD86-12EDC679B77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definedNames>
    <definedName name="_xlnm.Print_Area" localSheetId="0">Blad1!$A$1:$G$84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6" i="1"/>
  <c r="H83" i="1" l="1"/>
  <c r="F8" i="1" l="1"/>
  <c r="F9" i="1" s="1"/>
  <c r="F6" i="1"/>
  <c r="F10" i="1" l="1"/>
  <c r="F11" i="1" s="1"/>
  <c r="F12" i="1" s="1"/>
  <c r="G8" i="1" l="1"/>
  <c r="G9" i="1" s="1"/>
  <c r="G10" i="1" s="1"/>
  <c r="G11" i="1" s="1"/>
  <c r="G12" i="1" s="1"/>
  <c r="F14" i="1" l="1"/>
  <c r="F13" i="1" l="1"/>
  <c r="F15" i="1" s="1"/>
  <c r="F16" i="1" s="1"/>
  <c r="F17" i="1" s="1"/>
  <c r="F18" i="1" s="1"/>
  <c r="F19" i="1" s="1"/>
  <c r="G14" i="1" s="1"/>
  <c r="G15" i="1" s="1"/>
  <c r="G16" i="1" s="1"/>
  <c r="G17" i="1" s="1"/>
  <c r="G18" i="1" s="1"/>
  <c r="G19" i="1" s="1"/>
  <c r="F21" i="1" s="1"/>
  <c r="F22" i="1" l="1"/>
  <c r="F23" i="1" s="1"/>
  <c r="F24" i="1" s="1"/>
  <c r="F25" i="1" s="1"/>
  <c r="G21" i="1" s="1"/>
  <c r="F20" i="1"/>
  <c r="G22" i="1" l="1"/>
  <c r="G23" i="1" l="1"/>
  <c r="G24" i="1" s="1"/>
  <c r="G25" i="1" l="1"/>
  <c r="G26" i="1" s="1"/>
  <c r="G27" i="1" s="1"/>
  <c r="F30" i="1" l="1"/>
  <c r="F28" i="1" l="1"/>
  <c r="F31" i="1" l="1"/>
  <c r="F32" i="1" s="1"/>
  <c r="F33" i="1" s="1"/>
  <c r="F34" i="1" s="1"/>
  <c r="F35" i="1" s="1"/>
  <c r="F36" i="1" s="1"/>
  <c r="G30" i="1" s="1"/>
  <c r="G31" i="1" l="1"/>
  <c r="G32" i="1" s="1"/>
  <c r="G33" i="1" s="1"/>
  <c r="G34" i="1" s="1"/>
  <c r="G35" i="1" s="1"/>
  <c r="G36" i="1" s="1"/>
  <c r="F38" i="1" l="1"/>
  <c r="F39" i="1" s="1"/>
  <c r="F40" i="1" s="1"/>
  <c r="F41" i="1" s="1"/>
  <c r="F42" i="1" s="1"/>
  <c r="F44" i="1" s="1"/>
  <c r="F45" i="1" s="1"/>
  <c r="G38" i="1" s="1"/>
  <c r="G39" i="1" s="1"/>
  <c r="G40" i="1" s="1"/>
  <c r="G41" i="1" s="1"/>
  <c r="F37" i="1"/>
  <c r="G42" i="1" l="1"/>
  <c r="G44" i="1" s="1"/>
  <c r="G45" i="1" s="1"/>
  <c r="F46" i="1" l="1"/>
  <c r="F48" i="1" s="1"/>
  <c r="F49" i="1" s="1"/>
  <c r="F47" i="1"/>
  <c r="F50" i="1" l="1"/>
  <c r="F51" i="1" s="1"/>
  <c r="F52" i="1" s="1"/>
  <c r="F53" i="1" s="1"/>
  <c r="F54" i="1" s="1"/>
  <c r="G47" i="1" s="1"/>
  <c r="G48" i="1" s="1"/>
  <c r="G49" i="1" s="1"/>
  <c r="G50" i="1" l="1"/>
  <c r="G51" i="1" s="1"/>
  <c r="G52" i="1" s="1"/>
  <c r="G53" i="1" s="1"/>
  <c r="G54" i="1" s="1"/>
  <c r="F55" i="1" l="1"/>
  <c r="F57" i="1" s="1"/>
  <c r="F58" i="1" l="1"/>
  <c r="F60" i="1" s="1"/>
  <c r="F62" i="1" s="1"/>
  <c r="F64" i="1" s="1"/>
  <c r="G57" i="1" s="1"/>
  <c r="G58" i="1" s="1"/>
  <c r="G60" i="1" s="1"/>
  <c r="G62" i="1" s="1"/>
  <c r="G64" i="1" s="1"/>
  <c r="F66" i="1" s="1"/>
  <c r="F68" i="1" s="1"/>
  <c r="F69" i="1" l="1"/>
  <c r="F70" i="1" s="1"/>
  <c r="F71" i="1" s="1"/>
  <c r="F72" i="1" s="1"/>
  <c r="F73" i="1" s="1"/>
  <c r="G68" i="1" l="1"/>
  <c r="G69" i="1" s="1"/>
  <c r="G70" i="1" s="1"/>
  <c r="G71" i="1" s="1"/>
  <c r="G72" i="1" s="1"/>
  <c r="G73" i="1" s="1"/>
  <c r="F74" i="1" l="1"/>
  <c r="F75" i="1"/>
  <c r="F76" i="1" s="1"/>
  <c r="F77" i="1" s="1"/>
  <c r="F78" i="1" s="1"/>
  <c r="F79" i="1" l="1"/>
  <c r="F80" i="1" s="1"/>
  <c r="G75" i="1" s="1"/>
  <c r="G76" i="1" s="1"/>
  <c r="G77" i="1" s="1"/>
  <c r="G79" i="1" s="1"/>
  <c r="G80" i="1" s="1"/>
  <c r="F81" i="1" s="1"/>
  <c r="G78" i="1" l="1"/>
</calcChain>
</file>

<file path=xl/sharedStrings.xml><?xml version="1.0" encoding="utf-8"?>
<sst xmlns="http://schemas.openxmlformats.org/spreadsheetml/2006/main" count="280" uniqueCount="198">
  <si>
    <t>St.nr.</t>
  </si>
  <si>
    <t>Naam</t>
  </si>
  <si>
    <t>Ru-</t>
  </si>
  <si>
    <t>Plaats</t>
  </si>
  <si>
    <t>Paarden</t>
  </si>
  <si>
    <t>briek</t>
  </si>
  <si>
    <t>Pony's</t>
  </si>
  <si>
    <t>PAE</t>
  </si>
  <si>
    <t>POE</t>
  </si>
  <si>
    <t>POD</t>
  </si>
  <si>
    <t>Nuenen</t>
  </si>
  <si>
    <t>Deurne</t>
  </si>
  <si>
    <t>Hapert</t>
  </si>
  <si>
    <t>Veghel</t>
  </si>
  <si>
    <t>PAD</t>
  </si>
  <si>
    <t>POM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</si>
  <si>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</si>
  <si>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</si>
  <si>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</si>
  <si>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</si>
  <si>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</si>
  <si>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</si>
  <si>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</si>
  <si>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</si>
  <si>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</si>
  <si>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</si>
  <si>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</si>
  <si>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</si>
  <si>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</si>
  <si>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</si>
  <si>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</si>
  <si>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</si>
  <si>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Tielen ( B. )</t>
  </si>
  <si>
    <t>Lommel ( B. )</t>
  </si>
  <si>
    <t>Chayton Huskens</t>
  </si>
  <si>
    <t>Baexem</t>
  </si>
  <si>
    <t>Cendy</t>
  </si>
  <si>
    <t>Bram Lemmens</t>
  </si>
  <si>
    <t>Jordy Reuvers</t>
  </si>
  <si>
    <t>Boy</t>
  </si>
  <si>
    <t>Aanvang wedstrijd</t>
  </si>
  <si>
    <t>Zevenbergen</t>
  </si>
  <si>
    <t>Bert Berben</t>
  </si>
  <si>
    <t>Heythuijsen</t>
  </si>
  <si>
    <t>Quality Z</t>
  </si>
  <si>
    <t>Max</t>
  </si>
  <si>
    <t>Jordy van der Wijst</t>
  </si>
  <si>
    <t>Ros</t>
  </si>
  <si>
    <t>Ronse ( B )</t>
  </si>
  <si>
    <t>Keldonk</t>
  </si>
  <si>
    <t>Colorado</t>
  </si>
  <si>
    <t>Schijndel</t>
  </si>
  <si>
    <t>Buddy</t>
  </si>
  <si>
    <t>Glenn</t>
  </si>
  <si>
    <t>Avino &amp; Rosy</t>
  </si>
  <si>
    <t>Dirk Bastiaansen</t>
  </si>
  <si>
    <t>Gilze</t>
  </si>
  <si>
    <t>Rudi van Bijlen</t>
  </si>
  <si>
    <t>Bekkevoort ( B. )</t>
  </si>
  <si>
    <t>Zutendaal ( B. )</t>
  </si>
  <si>
    <t>Jasmine v. Cauwenberghe</t>
  </si>
  <si>
    <t>Steven de Wannemacker</t>
  </si>
  <si>
    <t>Caroline Franken</t>
  </si>
  <si>
    <t>Ronald Looijmans</t>
  </si>
  <si>
    <t>Eksel ( B. )</t>
  </si>
  <si>
    <t>Noah</t>
  </si>
  <si>
    <t>Brigitte Janssen</t>
  </si>
  <si>
    <t>Retie ( B. )</t>
  </si>
  <si>
    <t>Olliver</t>
  </si>
  <si>
    <t>Enkelspan pony</t>
  </si>
  <si>
    <t>Jan Loenen</t>
  </si>
  <si>
    <t>Vierlingsbeek</t>
  </si>
  <si>
    <t>Kees &amp; Rocky</t>
  </si>
  <si>
    <t>Stephano Mulder</t>
  </si>
  <si>
    <t>Nick Weytjens</t>
  </si>
  <si>
    <t xml:space="preserve">Britt Luycks </t>
  </si>
  <si>
    <t>Kenny Kanora</t>
  </si>
  <si>
    <t xml:space="preserve">Phantom &amp;Phox </t>
  </si>
  <si>
    <t>Bliksem &amp; Frits</t>
  </si>
  <si>
    <t>Juul &amp; Niels</t>
  </si>
  <si>
    <t>Tilburg</t>
  </si>
  <si>
    <t>Jonas Corten</t>
  </si>
  <si>
    <t>Erik Verloo</t>
  </si>
  <si>
    <t>Harrie Verstappen</t>
  </si>
  <si>
    <t>Eersel</t>
  </si>
  <si>
    <t>Dorado</t>
  </si>
  <si>
    <t>Simmy &amp; Tonnie</t>
  </si>
  <si>
    <t>Poppel ( B. )</t>
  </si>
  <si>
    <t>Piet Peepers</t>
  </si>
  <si>
    <t>Rodrigo  Verstraeten</t>
  </si>
  <si>
    <t>Formando &amp; Indiaan</t>
  </si>
  <si>
    <t>Moniek Classens</t>
  </si>
  <si>
    <t>Chantal v. der Wijst</t>
  </si>
  <si>
    <t>Carlo Vermeulen</t>
  </si>
  <si>
    <t>Griendtsveen</t>
  </si>
  <si>
    <t>Barry &amp; Vincent</t>
  </si>
  <si>
    <t>Linda van Kasteren</t>
  </si>
  <si>
    <t>Mark Boersma</t>
  </si>
  <si>
    <t>Heesch</t>
  </si>
  <si>
    <t>Blitz</t>
  </si>
  <si>
    <t>Brent Janssen</t>
  </si>
  <si>
    <t>Swolgen</t>
  </si>
  <si>
    <t>Powerboy</t>
  </si>
  <si>
    <t>Nicky Rijkers</t>
  </si>
  <si>
    <t>1.</t>
  </si>
  <si>
    <t>Bree ( B. )</t>
  </si>
  <si>
    <t>Sita</t>
  </si>
  <si>
    <t>2.</t>
  </si>
  <si>
    <t>Meensel-Kiezegem ( B.)</t>
  </si>
  <si>
    <t>Daantje</t>
  </si>
  <si>
    <t>Boyke</t>
  </si>
  <si>
    <t>Jos Gerrlings</t>
  </si>
  <si>
    <t>Someren</t>
  </si>
  <si>
    <t>Billie Turf</t>
  </si>
  <si>
    <t>Marleen vasn Straaten</t>
  </si>
  <si>
    <t>Ben &amp; Bliksem</t>
  </si>
  <si>
    <t>Giel van der Linden</t>
  </si>
  <si>
    <t>Mierlo</t>
  </si>
  <si>
    <t>Coco  &amp; Pearcy</t>
  </si>
  <si>
    <t>Vino</t>
  </si>
  <si>
    <t>Farola</t>
  </si>
  <si>
    <t>Brento &amp; Hero</t>
  </si>
  <si>
    <t>Brenda Uijterwijk</t>
  </si>
  <si>
    <t>Eindhoven</t>
  </si>
  <si>
    <t>Elvizz</t>
  </si>
  <si>
    <t>Wim van Rooij</t>
  </si>
  <si>
    <t>Bergeijk</t>
  </si>
  <si>
    <t>Honetta</t>
  </si>
  <si>
    <t>Dirk Vanhees</t>
  </si>
  <si>
    <t>Wellen ( B. )</t>
  </si>
  <si>
    <t>Xilabe</t>
  </si>
  <si>
    <t>Appie de Greef</t>
  </si>
  <si>
    <t>Duc de Brabant</t>
  </si>
  <si>
    <t>Piet van de Brand</t>
  </si>
  <si>
    <t>Nispen</t>
  </si>
  <si>
    <t>Romie</t>
  </si>
  <si>
    <t>Wim Verrhoeven</t>
  </si>
  <si>
    <t>Milheeze</t>
  </si>
  <si>
    <t>Therry &amp; Tomba</t>
  </si>
  <si>
    <t>Umberto van Gool</t>
  </si>
  <si>
    <t>Dorst</t>
  </si>
  <si>
    <t>Burgthoeve &amp; Samira</t>
  </si>
  <si>
    <t>Leo Verhagen</t>
  </si>
  <si>
    <t>Borkel en Schaft</t>
  </si>
  <si>
    <t>Mex &amp; Milan</t>
  </si>
  <si>
    <t>Patrick Engelen</t>
  </si>
  <si>
    <t>Lierop</t>
  </si>
  <si>
    <t>Darlet &amp; Dasper</t>
  </si>
  <si>
    <t>Johan van Hooydonk</t>
  </si>
  <si>
    <t>Bavel</t>
  </si>
  <si>
    <t>Fragnes &amp; Lymora</t>
  </si>
  <si>
    <t>Apollo &amp; Phox</t>
  </si>
  <si>
    <t>POTan</t>
  </si>
  <si>
    <t>Nick Gaens</t>
  </si>
  <si>
    <t>Fancy &amp; Ronaldo</t>
  </si>
  <si>
    <t>Apollo &amp;Jupiter &amp;</t>
  </si>
  <si>
    <t>Devil &amp; Fabian &amp;</t>
  </si>
  <si>
    <t>Rebbel &amp; Rocky</t>
  </si>
  <si>
    <t>Diva &amp; Emyr</t>
  </si>
  <si>
    <t>Pongo &amp; Sandra</t>
  </si>
  <si>
    <t>Sidney &amp; Valentijn</t>
  </si>
  <si>
    <t xml:space="preserve">Langspan pony's </t>
  </si>
  <si>
    <t>Enkel- &amp; Tweespan Paarden</t>
  </si>
  <si>
    <t>Finale Enkelspan pony.   &amp;      Parcours verkennen +/- 30 min.</t>
  </si>
  <si>
    <t>Tweespan  pony's</t>
  </si>
  <si>
    <t>Jan van Tien</t>
  </si>
  <si>
    <t>Nuen en</t>
  </si>
  <si>
    <t>Corke &amp; Jantje</t>
  </si>
  <si>
    <t>Dennis Rijntjes</t>
  </si>
  <si>
    <t>Aarle Rixtel</t>
  </si>
  <si>
    <t>Camus &amp; Romeo</t>
  </si>
  <si>
    <t>Tessa in 't Groen</t>
  </si>
  <si>
    <t>Dongen</t>
  </si>
  <si>
    <t>Casper &amp; Chucky</t>
  </si>
  <si>
    <t>Pascal Meere</t>
  </si>
  <si>
    <t>Oudenaarde ( B. )</t>
  </si>
  <si>
    <t>Bergs &amp; Tuc</t>
  </si>
  <si>
    <t>Geel ( B. )</t>
  </si>
  <si>
    <t>Jack &amp; Tia</t>
  </si>
  <si>
    <t>Marel Coolen</t>
  </si>
  <si>
    <t>Frank Vissers</t>
  </si>
  <si>
    <t>Rucphen</t>
  </si>
  <si>
    <t>Mieke &amp; Paledo</t>
  </si>
  <si>
    <r>
      <t xml:space="preserve">   Startlijst:     </t>
    </r>
    <r>
      <rPr>
        <b/>
        <sz val="16"/>
        <color rgb="FFC00000"/>
        <rFont val="Calibri"/>
        <family val="2"/>
        <scheme val="minor"/>
      </rPr>
      <t>E.G.M. -- Gelderop- Hippique 2021.</t>
    </r>
    <r>
      <rPr>
        <b/>
        <sz val="14"/>
        <rFont val="Calibri"/>
        <family val="2"/>
        <scheme val="minor"/>
      </rPr>
      <t xml:space="preserve">            Zondag 10 oktober 2021.</t>
    </r>
  </si>
  <si>
    <t xml:space="preserve">Oijens James v.d. </t>
  </si>
  <si>
    <t>Black Devil&amp;DayDreamer</t>
  </si>
  <si>
    <t>Junior &amp; Zero</t>
  </si>
  <si>
    <t>Ronny Kanora</t>
  </si>
  <si>
    <t>Gregor</t>
  </si>
  <si>
    <t>Hans Hoens</t>
  </si>
  <si>
    <t>FinaleTweespan pony's.</t>
  </si>
  <si>
    <t xml:space="preserve">Finale Langspan pony's.  </t>
  </si>
  <si>
    <t>Finale Enkel- &amp; Tweespan Paarden  &amp;   Parcours verkennen +/- 30 min.</t>
  </si>
  <si>
    <t>Borkel &amp; Schaft</t>
  </si>
  <si>
    <t>Bently  &amp; Zazou</t>
  </si>
  <si>
    <t>Kees Vorstenbosch</t>
  </si>
  <si>
    <t>Veldhoven</t>
  </si>
  <si>
    <t>Masterpiece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</si>
</sst>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16"/>
      <color rgb="FFC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6" fillId="0" borderId="0"/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Border="1"/>
    <xf numFmtId="0" fontId="7" fillId="0" borderId="0" xfId="0" applyFont="1" applyBorder="1"/>
    <xf numFmtId="0" fontId="7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/>
    <xf numFmtId="0" fontId="7" fillId="2" borderId="12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4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7" fillId="3" borderId="27" xfId="0" applyFont="1" applyFill="1" applyBorder="1" applyAlignment="1">
      <alignment horizontal="right" vertical="center"/>
    </xf>
    <xf numFmtId="164" fontId="7" fillId="3" borderId="33" xfId="0" applyNumberFormat="1" applyFont="1" applyFill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7" fillId="0" borderId="37" xfId="0" applyNumberFormat="1" applyFont="1" applyBorder="1" applyAlignment="1">
      <alignment horizontal="center" vertical="center"/>
    </xf>
    <xf numFmtId="0" fontId="7" fillId="2" borderId="32" xfId="0" applyFont="1" applyFill="1" applyBorder="1" applyAlignment="1">
      <alignment horizontal="right" vertical="center"/>
    </xf>
    <xf numFmtId="49" fontId="9" fillId="0" borderId="26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164" fontId="7" fillId="3" borderId="39" xfId="0" applyNumberFormat="1" applyFont="1" applyFill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7" fillId="3" borderId="35" xfId="0" applyNumberFormat="1" applyFont="1" applyFill="1" applyBorder="1" applyAlignment="1">
      <alignment horizontal="center" vertical="center"/>
    </xf>
    <xf numFmtId="164" fontId="7" fillId="3" borderId="36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7" fillId="0" borderId="42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right" vertical="center"/>
    </xf>
    <xf numFmtId="49" fontId="11" fillId="0" borderId="26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3" borderId="37" xfId="0" applyNumberFormat="1" applyFont="1" applyFill="1" applyBorder="1" applyAlignment="1">
      <alignment horizontal="center" vertical="center"/>
    </xf>
    <xf numFmtId="164" fontId="7" fillId="3" borderId="38" xfId="0" applyNumberFormat="1" applyFont="1" applyFill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164" fontId="7" fillId="0" borderId="41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64" fontId="7" fillId="2" borderId="35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0" borderId="0" xfId="1" applyFont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/>
    <xf numFmtId="0" fontId="12" fillId="0" borderId="0" xfId="0" applyFont="1" applyBorder="1" applyAlignment="1">
      <alignment horizontal="left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1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164" fontId="7" fillId="2" borderId="39" xfId="0" applyNumberFormat="1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49" fontId="17" fillId="5" borderId="26" xfId="0" applyNumberFormat="1" applyFont="1" applyFill="1" applyBorder="1" applyAlignment="1">
      <alignment horizontal="left" vertical="center"/>
    </xf>
    <xf numFmtId="0" fontId="12" fillId="5" borderId="26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2" borderId="13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top"/>
    </xf>
    <xf numFmtId="0" fontId="10" fillId="0" borderId="24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 vertical="center"/>
    </xf>
    <xf numFmtId="164" fontId="7" fillId="2" borderId="4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left" vertical="center"/>
    </xf>
    <xf numFmtId="164" fontId="7" fillId="2" borderId="4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4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7" fillId="0" borderId="5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9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13" fillId="2" borderId="53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54" xfId="0" applyFont="1" applyBorder="1" applyAlignment="1">
      <alignment vertical="center"/>
    </xf>
    <xf numFmtId="49" fontId="11" fillId="5" borderId="26" xfId="0" applyNumberFormat="1" applyFont="1" applyFill="1" applyBorder="1" applyAlignment="1">
      <alignment horizontal="left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7" fillId="2" borderId="10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165" fontId="20" fillId="0" borderId="0" xfId="4" applyNumberFormat="1" applyFont="1" applyFill="1" applyBorder="1" applyAlignment="1" applyProtection="1">
      <alignment horizontal="center" vertical="center" readingOrder="1"/>
    </xf>
    <xf numFmtId="0" fontId="20" fillId="0" borderId="0" xfId="4" applyNumberFormat="1" applyFont="1" applyFill="1" applyBorder="1" applyAlignment="1" applyProtection="1">
      <alignment horizontal="left" vertical="center" readingOrder="1"/>
    </xf>
    <xf numFmtId="0" fontId="7" fillId="0" borderId="55" xfId="0" applyFont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49" fontId="17" fillId="5" borderId="25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</cellXfs>
  <cellStyles count="5">
    <cellStyle name="Normal" xfId="4" xr:uid="{67266D0A-630D-4B25-9981-463DA5CA6C86}"/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1"/>
  <sheetViews>
    <sheetView tabSelected="1" zoomScale="70" zoomScaleNormal="70" workbookViewId="0">
      <pane xSplit="6" ySplit="4" topLeftCell="G50" activePane="bottomRight" state="frozen"/>
      <selection pane="topRight" activeCell="E1" sqref="E1"/>
      <selection pane="bottomLeft" activeCell="A5" sqref="A5"/>
      <selection pane="bottomRight" activeCell="K71" sqref="K71"/>
    </sheetView>
  </sheetViews>
  <sheetFormatPr defaultRowHeight="14.25" x14ac:dyDescent="0.2"/>
  <cols>
    <col min="1" max="1" width="6.42578125" style="5" customWidth="1"/>
    <col min="2" max="2" width="25.5703125" style="1" customWidth="1"/>
    <col min="3" max="3" width="7.42578125" style="1" customWidth="1"/>
    <col min="4" max="4" width="21" style="1" customWidth="1"/>
    <col min="5" max="5" width="22.7109375" style="1" customWidth="1"/>
    <col min="6" max="7" width="9.5703125" style="1" customWidth="1"/>
    <col min="8" max="8" width="4.28515625" style="1" customWidth="1"/>
    <col min="9" max="9" width="9.140625" style="1"/>
    <col min="10" max="10" width="12.140625" style="1" customWidth="1"/>
    <col min="11" max="11" width="26.28515625" style="1" customWidth="1"/>
    <col min="12" max="12" width="9.140625" style="1"/>
    <col min="13" max="13" width="16.28515625" style="1" customWidth="1"/>
    <col min="14" max="14" width="11.85546875" style="1" customWidth="1"/>
    <col min="15" max="15" width="17.42578125" style="1" customWidth="1"/>
    <col min="16" max="16384" width="9.140625" style="1"/>
  </cols>
  <sheetData>
    <row r="1" spans="1:17" ht="6.75" customHeight="1" thickTop="1" x14ac:dyDescent="0.2">
      <c r="A1" s="201" t="s">
        <v>183</v>
      </c>
      <c r="B1" s="202"/>
      <c r="C1" s="202"/>
      <c r="D1" s="202"/>
      <c r="E1" s="202"/>
      <c r="F1" s="202"/>
      <c r="G1" s="203"/>
    </row>
    <row r="2" spans="1:17" ht="21.75" customHeight="1" thickBot="1" x14ac:dyDescent="0.25">
      <c r="A2" s="204"/>
      <c r="B2" s="205"/>
      <c r="C2" s="205"/>
      <c r="D2" s="205"/>
      <c r="E2" s="205"/>
      <c r="F2" s="205"/>
      <c r="G2" s="206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5.75" customHeight="1" thickTop="1" x14ac:dyDescent="0.25">
      <c r="A3" s="43" t="s">
        <v>0</v>
      </c>
      <c r="B3" s="44" t="s">
        <v>1</v>
      </c>
      <c r="C3" s="44" t="s">
        <v>2</v>
      </c>
      <c r="D3" s="44" t="s">
        <v>3</v>
      </c>
      <c r="E3" s="45" t="s">
        <v>4</v>
      </c>
      <c r="F3" s="46" t="s">
        <v>30</v>
      </c>
      <c r="G3" s="47" t="s">
        <v>31</v>
      </c>
      <c r="I3" s="95"/>
      <c r="J3" s="95"/>
      <c r="K3" s="95"/>
      <c r="L3" s="95"/>
      <c r="M3" s="95"/>
      <c r="N3" s="95"/>
      <c r="O3" s="95"/>
      <c r="P3" s="95"/>
      <c r="Q3" s="95"/>
    </row>
    <row r="4" spans="1:17" ht="16.5" thickBot="1" x14ac:dyDescent="0.25">
      <c r="A4" s="48"/>
      <c r="B4" s="49"/>
      <c r="C4" s="49" t="s">
        <v>5</v>
      </c>
      <c r="D4" s="49"/>
      <c r="E4" s="50" t="s">
        <v>6</v>
      </c>
      <c r="F4" s="51" t="s">
        <v>29</v>
      </c>
      <c r="G4" s="52" t="s">
        <v>29</v>
      </c>
      <c r="I4" s="7"/>
      <c r="J4" s="7"/>
      <c r="K4" s="7"/>
      <c r="L4" s="7"/>
      <c r="M4" s="7"/>
      <c r="N4" s="7"/>
      <c r="O4" s="7"/>
      <c r="P4" s="7"/>
      <c r="Q4" s="7"/>
    </row>
    <row r="5" spans="1:17" ht="16.5" hidden="1" thickBot="1" x14ac:dyDescent="0.25">
      <c r="A5" s="53"/>
      <c r="B5" s="23"/>
      <c r="C5" s="23"/>
      <c r="D5" s="23"/>
      <c r="E5" s="23"/>
      <c r="F5" s="54"/>
      <c r="G5" s="55"/>
      <c r="I5" s="7"/>
      <c r="J5" s="7"/>
      <c r="K5" s="7"/>
      <c r="L5" s="7"/>
      <c r="M5" s="7"/>
      <c r="N5" s="7"/>
      <c r="O5" s="7"/>
      <c r="P5" s="7"/>
      <c r="Q5" s="7"/>
    </row>
    <row r="6" spans="1:17" ht="17.25" thickTop="1" thickBot="1" x14ac:dyDescent="0.25">
      <c r="A6" s="56"/>
      <c r="B6" s="119" t="s">
        <v>40</v>
      </c>
      <c r="C6" s="108"/>
      <c r="D6" s="108"/>
      <c r="E6" s="109"/>
      <c r="F6" s="57">
        <f>TIME(9,0,0)</f>
        <v>0.375</v>
      </c>
      <c r="G6" s="58"/>
      <c r="I6" s="7"/>
      <c r="J6" s="16"/>
      <c r="K6" s="15"/>
      <c r="L6" s="15"/>
      <c r="M6" s="7"/>
      <c r="N6" s="7"/>
      <c r="O6" s="7"/>
      <c r="P6" s="7"/>
      <c r="Q6" s="7"/>
    </row>
    <row r="7" spans="1:17" ht="17.25" thickTop="1" thickBot="1" x14ac:dyDescent="0.25">
      <c r="A7" s="85"/>
      <c r="B7" s="122" t="s">
        <v>69</v>
      </c>
      <c r="C7" s="147"/>
      <c r="D7" s="120"/>
      <c r="E7" s="121"/>
      <c r="F7" s="118"/>
      <c r="G7" s="70"/>
      <c r="I7" s="7"/>
      <c r="J7" s="16"/>
      <c r="K7" s="15"/>
      <c r="L7" s="15"/>
      <c r="M7" s="7"/>
      <c r="N7" s="7"/>
      <c r="O7" s="7"/>
      <c r="P7" s="7"/>
      <c r="Q7" s="7"/>
    </row>
    <row r="8" spans="1:17" ht="16.5" thickTop="1" x14ac:dyDescent="0.2">
      <c r="A8" s="20">
        <v>3633</v>
      </c>
      <c r="B8" s="40" t="s">
        <v>96</v>
      </c>
      <c r="C8" s="154" t="s">
        <v>8</v>
      </c>
      <c r="D8" s="40" t="s">
        <v>51</v>
      </c>
      <c r="E8" s="115" t="s">
        <v>52</v>
      </c>
      <c r="F8" s="71">
        <f>TIME(9,0,0)</f>
        <v>0.375</v>
      </c>
      <c r="G8" s="72">
        <f>F12+TIME(0,3,0)</f>
        <v>0.3881944444444444</v>
      </c>
      <c r="H8" s="1">
        <v>1</v>
      </c>
      <c r="I8" s="92"/>
      <c r="J8" s="93"/>
      <c r="K8" s="24"/>
      <c r="L8" s="7"/>
      <c r="M8" s="7"/>
      <c r="N8" s="96"/>
      <c r="O8" s="24"/>
      <c r="P8" s="23"/>
      <c r="Q8" s="7"/>
    </row>
    <row r="9" spans="1:17" ht="15.75" x14ac:dyDescent="0.2">
      <c r="A9" s="27">
        <v>3344</v>
      </c>
      <c r="B9" s="21" t="s">
        <v>91</v>
      </c>
      <c r="C9" s="156" t="s">
        <v>8</v>
      </c>
      <c r="D9" s="21" t="s">
        <v>11</v>
      </c>
      <c r="E9" s="22" t="s">
        <v>85</v>
      </c>
      <c r="F9" s="61">
        <f>F8+TIME(0,4,0)</f>
        <v>0.37777777777777777</v>
      </c>
      <c r="G9" s="62">
        <f>G8+TIME(0,3,0)</f>
        <v>0.39027777777777772</v>
      </c>
      <c r="H9" s="1">
        <v>1</v>
      </c>
      <c r="I9" s="92"/>
      <c r="J9" s="92"/>
      <c r="K9" s="24"/>
      <c r="L9" s="168"/>
      <c r="M9" s="24"/>
      <c r="N9" s="24"/>
      <c r="O9" s="24"/>
      <c r="P9" s="24"/>
      <c r="Q9" s="7"/>
    </row>
    <row r="10" spans="1:17" ht="15.75" x14ac:dyDescent="0.2">
      <c r="A10" s="34">
        <v>4632</v>
      </c>
      <c r="B10" s="38" t="s">
        <v>62</v>
      </c>
      <c r="C10" s="156" t="s">
        <v>8</v>
      </c>
      <c r="D10" s="74" t="s">
        <v>98</v>
      </c>
      <c r="E10" s="60" t="s">
        <v>53</v>
      </c>
      <c r="F10" s="61">
        <f>F9+TIME(0,4,0)</f>
        <v>0.38055555555555554</v>
      </c>
      <c r="G10" s="62">
        <f>G9+TIME(0,3,0)</f>
        <v>0.39236111111111105</v>
      </c>
      <c r="H10" s="1">
        <v>1</v>
      </c>
      <c r="I10" s="92"/>
      <c r="J10" s="24"/>
      <c r="K10" s="24"/>
      <c r="L10" s="23"/>
      <c r="M10" s="7"/>
      <c r="N10" s="92"/>
      <c r="O10" s="24"/>
      <c r="P10" s="24"/>
      <c r="Q10" s="7"/>
    </row>
    <row r="11" spans="1:17" ht="15.75" x14ac:dyDescent="0.2">
      <c r="A11" s="20">
        <v>3951</v>
      </c>
      <c r="B11" s="38" t="s">
        <v>46</v>
      </c>
      <c r="C11" s="156" t="s">
        <v>8</v>
      </c>
      <c r="D11" s="37" t="s">
        <v>10</v>
      </c>
      <c r="E11" s="60" t="s">
        <v>47</v>
      </c>
      <c r="F11" s="61">
        <f>F10+TIME(0,4,0)</f>
        <v>0.3833333333333333</v>
      </c>
      <c r="G11" s="62">
        <f>G10+TIME(0,3,0)</f>
        <v>0.39444444444444438</v>
      </c>
      <c r="H11" s="1">
        <v>1</v>
      </c>
      <c r="I11" s="92"/>
      <c r="J11" s="24"/>
      <c r="K11" s="24"/>
      <c r="L11" s="23"/>
      <c r="M11" s="7"/>
      <c r="N11" s="92"/>
      <c r="O11" s="24"/>
      <c r="P11" s="24"/>
      <c r="Q11" s="7"/>
    </row>
    <row r="12" spans="1:17" ht="16.5" thickBot="1" x14ac:dyDescent="0.25">
      <c r="A12" s="194">
        <v>4430</v>
      </c>
      <c r="B12" s="110" t="s">
        <v>55</v>
      </c>
      <c r="C12" s="157" t="s">
        <v>8</v>
      </c>
      <c r="D12" s="110" t="s">
        <v>56</v>
      </c>
      <c r="E12" s="35" t="s">
        <v>110</v>
      </c>
      <c r="F12" s="61">
        <f>F11+TIME(0,4,0)</f>
        <v>0.38611111111111107</v>
      </c>
      <c r="G12" s="62">
        <f>G11+TIME(0,3,0)</f>
        <v>0.3965277777777777</v>
      </c>
      <c r="H12" s="1">
        <v>1</v>
      </c>
      <c r="I12" s="92"/>
      <c r="J12" s="24"/>
      <c r="K12" s="24"/>
      <c r="L12" s="23"/>
      <c r="M12" s="7"/>
      <c r="N12" s="92"/>
      <c r="O12" s="24"/>
      <c r="P12" s="24"/>
      <c r="Q12" s="7"/>
    </row>
    <row r="13" spans="1:17" ht="17.25" thickTop="1" thickBot="1" x14ac:dyDescent="0.25">
      <c r="A13" s="66"/>
      <c r="B13" s="67"/>
      <c r="C13" s="158"/>
      <c r="D13" s="68"/>
      <c r="E13" s="68"/>
      <c r="F13" s="69">
        <f>G12+TIME(0,4,0)</f>
        <v>0.39930555555555547</v>
      </c>
      <c r="G13" s="70"/>
      <c r="I13" s="7"/>
      <c r="J13" s="7"/>
      <c r="K13" s="7"/>
      <c r="L13" s="7"/>
      <c r="M13" s="7"/>
      <c r="N13" s="92"/>
      <c r="O13" s="93"/>
      <c r="P13" s="24"/>
      <c r="Q13" s="7"/>
    </row>
    <row r="14" spans="1:17" ht="16.5" thickTop="1" x14ac:dyDescent="0.2">
      <c r="A14" s="20">
        <v>3107</v>
      </c>
      <c r="B14" s="21" t="s">
        <v>116</v>
      </c>
      <c r="C14" s="156" t="s">
        <v>9</v>
      </c>
      <c r="D14" s="21" t="s">
        <v>117</v>
      </c>
      <c r="E14" s="42" t="s">
        <v>118</v>
      </c>
      <c r="F14" s="71">
        <f>G12+TIME(0,4,0)</f>
        <v>0.39930555555555547</v>
      </c>
      <c r="G14" s="72">
        <f>F19+TIME(0,4,0)</f>
        <v>0.41597222222222208</v>
      </c>
      <c r="H14" s="1">
        <v>1</v>
      </c>
      <c r="I14" s="94"/>
      <c r="J14" s="16"/>
      <c r="K14" s="192"/>
      <c r="L14" s="193"/>
      <c r="M14" s="15"/>
      <c r="N14" s="15"/>
      <c r="O14" s="24"/>
      <c r="P14" s="24"/>
      <c r="Q14" s="7"/>
    </row>
    <row r="15" spans="1:17" ht="15.75" x14ac:dyDescent="0.2">
      <c r="A15" s="20">
        <v>1687</v>
      </c>
      <c r="B15" s="21" t="s">
        <v>97</v>
      </c>
      <c r="C15" s="156" t="s">
        <v>8</v>
      </c>
      <c r="D15" s="21" t="s">
        <v>98</v>
      </c>
      <c r="E15" s="42" t="s">
        <v>99</v>
      </c>
      <c r="F15" s="61">
        <f>F13+TIME(0,4,0)</f>
        <v>0.40208333333333324</v>
      </c>
      <c r="G15" s="62">
        <f>G14+TIME(0,3,0)</f>
        <v>0.4180555555555554</v>
      </c>
      <c r="H15" s="1">
        <v>1</v>
      </c>
      <c r="I15" s="94"/>
      <c r="J15" s="16"/>
      <c r="K15" s="15"/>
      <c r="L15" s="15"/>
      <c r="M15" s="15"/>
      <c r="N15" s="15"/>
      <c r="O15" s="24"/>
      <c r="P15" s="24"/>
      <c r="Q15" s="7"/>
    </row>
    <row r="16" spans="1:17" ht="15.75" x14ac:dyDescent="0.2">
      <c r="A16" s="20" t="s">
        <v>104</v>
      </c>
      <c r="B16" s="29" t="s">
        <v>103</v>
      </c>
      <c r="C16" s="156" t="s">
        <v>8</v>
      </c>
      <c r="D16" s="21" t="s">
        <v>105</v>
      </c>
      <c r="E16" s="63" t="s">
        <v>106</v>
      </c>
      <c r="F16" s="61">
        <f>F15+TIME(0,4,0)</f>
        <v>0.40486111111111101</v>
      </c>
      <c r="G16" s="62">
        <f>G15+TIME(0,3,0)</f>
        <v>0.42013888888888873</v>
      </c>
      <c r="H16" s="1">
        <v>1</v>
      </c>
      <c r="I16" s="23"/>
      <c r="J16" s="92"/>
      <c r="K16" s="94"/>
      <c r="L16" s="168"/>
      <c r="M16" s="23"/>
      <c r="N16" s="23"/>
      <c r="O16" s="93"/>
      <c r="P16" s="24"/>
      <c r="Q16" s="7"/>
    </row>
    <row r="17" spans="1:17" ht="15.75" x14ac:dyDescent="0.2">
      <c r="A17" s="20">
        <v>2173</v>
      </c>
      <c r="B17" s="38" t="s">
        <v>63</v>
      </c>
      <c r="C17" s="156" t="s">
        <v>8</v>
      </c>
      <c r="D17" s="37" t="s">
        <v>64</v>
      </c>
      <c r="E17" s="36" t="s">
        <v>65</v>
      </c>
      <c r="F17" s="61">
        <f t="shared" ref="F17:F18" si="0">F16+TIME(0,4,0)</f>
        <v>0.40763888888888877</v>
      </c>
      <c r="G17" s="62">
        <f t="shared" ref="G17:G19" si="1">G16+TIME(0,3,0)</f>
        <v>0.42222222222222205</v>
      </c>
      <c r="H17" s="1">
        <v>1</v>
      </c>
      <c r="I17" s="7"/>
      <c r="J17" s="7"/>
      <c r="K17" s="7"/>
      <c r="L17" s="7"/>
      <c r="M17" s="7"/>
      <c r="N17" s="7"/>
      <c r="O17" s="93"/>
      <c r="P17" s="24"/>
      <c r="Q17" s="7"/>
    </row>
    <row r="18" spans="1:17" ht="15.75" x14ac:dyDescent="0.2">
      <c r="A18" s="20">
        <v>4166</v>
      </c>
      <c r="B18" s="38" t="s">
        <v>66</v>
      </c>
      <c r="C18" s="156" t="s">
        <v>8</v>
      </c>
      <c r="D18" s="21" t="s">
        <v>67</v>
      </c>
      <c r="E18" s="37" t="s">
        <v>68</v>
      </c>
      <c r="F18" s="61">
        <f t="shared" si="0"/>
        <v>0.41041666666666654</v>
      </c>
      <c r="G18" s="62">
        <f t="shared" si="1"/>
        <v>0.42430555555555538</v>
      </c>
      <c r="H18" s="1">
        <v>1</v>
      </c>
      <c r="I18" s="23"/>
      <c r="J18" s="23"/>
      <c r="K18" s="23"/>
      <c r="L18" s="23"/>
      <c r="M18" s="23"/>
      <c r="N18" s="7"/>
      <c r="O18" s="93"/>
      <c r="P18" s="24"/>
      <c r="Q18" s="7"/>
    </row>
    <row r="19" spans="1:17" ht="16.5" thickBot="1" x14ac:dyDescent="0.25">
      <c r="A19" s="20">
        <v>1818</v>
      </c>
      <c r="B19" s="74" t="s">
        <v>92</v>
      </c>
      <c r="C19" s="160" t="s">
        <v>8</v>
      </c>
      <c r="D19" s="74" t="s">
        <v>10</v>
      </c>
      <c r="E19" s="36" t="s">
        <v>45</v>
      </c>
      <c r="F19" s="61">
        <f>F18+TIME(0,4,0)</f>
        <v>0.41319444444444431</v>
      </c>
      <c r="G19" s="62">
        <f t="shared" si="1"/>
        <v>0.42638888888888871</v>
      </c>
      <c r="H19" s="1">
        <v>1</v>
      </c>
      <c r="I19" s="92"/>
      <c r="J19" s="24"/>
      <c r="K19" s="24"/>
      <c r="L19" s="28"/>
      <c r="M19" s="7"/>
      <c r="N19" s="92"/>
      <c r="O19" s="93"/>
      <c r="P19" s="24"/>
      <c r="Q19" s="7"/>
    </row>
    <row r="20" spans="1:17" ht="17.25" thickTop="1" thickBot="1" x14ac:dyDescent="0.25">
      <c r="A20" s="76"/>
      <c r="B20" s="77"/>
      <c r="C20" s="159"/>
      <c r="D20" s="78"/>
      <c r="E20" s="68"/>
      <c r="F20" s="69">
        <f>G19+TIME(0,4,0)</f>
        <v>0.42916666666666647</v>
      </c>
      <c r="G20" s="70"/>
      <c r="I20" s="92"/>
      <c r="J20" s="93"/>
      <c r="K20" s="24"/>
      <c r="L20" s="24"/>
      <c r="M20" s="24"/>
      <c r="N20" s="23"/>
      <c r="O20" s="93"/>
      <c r="P20" s="97"/>
      <c r="Q20" s="7"/>
    </row>
    <row r="21" spans="1:17" ht="16.5" thickTop="1" x14ac:dyDescent="0.2">
      <c r="A21" s="20" t="s">
        <v>107</v>
      </c>
      <c r="B21" s="38" t="s">
        <v>37</v>
      </c>
      <c r="C21" s="156" t="s">
        <v>8</v>
      </c>
      <c r="D21" s="199" t="s">
        <v>108</v>
      </c>
      <c r="E21" s="60" t="s">
        <v>109</v>
      </c>
      <c r="F21" s="71">
        <f>G19+TIME(0,4,0)</f>
        <v>0.42916666666666647</v>
      </c>
      <c r="G21" s="72">
        <f>F27+TIME(0,4,0)</f>
        <v>0.44861111111111085</v>
      </c>
      <c r="H21" s="1">
        <v>1</v>
      </c>
      <c r="I21" s="92"/>
      <c r="J21" s="23"/>
      <c r="K21" s="23"/>
      <c r="L21" s="23"/>
      <c r="M21" s="23"/>
      <c r="N21" s="92"/>
      <c r="O21" s="93"/>
      <c r="P21" s="24"/>
      <c r="Q21" s="7"/>
    </row>
    <row r="22" spans="1:17" ht="15.75" x14ac:dyDescent="0.2">
      <c r="A22" s="34">
        <v>4477</v>
      </c>
      <c r="B22" s="33" t="s">
        <v>38</v>
      </c>
      <c r="C22" s="155" t="s">
        <v>8</v>
      </c>
      <c r="D22" s="41" t="s">
        <v>41</v>
      </c>
      <c r="E22" s="41" t="s">
        <v>39</v>
      </c>
      <c r="F22" s="61">
        <f>F21+TIME(0,4,0)</f>
        <v>0.43194444444444424</v>
      </c>
      <c r="G22" s="80">
        <f>G21+TIME(0,3,0)</f>
        <v>0.45069444444444418</v>
      </c>
      <c r="H22" s="1">
        <v>1</v>
      </c>
      <c r="I22" s="23"/>
      <c r="J22" s="92"/>
      <c r="K22" s="23"/>
      <c r="L22" s="168"/>
      <c r="M22" s="23"/>
      <c r="N22" s="23"/>
      <c r="O22" s="93"/>
      <c r="P22" s="24"/>
      <c r="Q22" s="7"/>
    </row>
    <row r="23" spans="1:17" ht="15.75" x14ac:dyDescent="0.2">
      <c r="A23" s="20">
        <v>3665</v>
      </c>
      <c r="B23" s="37" t="s">
        <v>100</v>
      </c>
      <c r="C23" s="156" t="s">
        <v>8</v>
      </c>
      <c r="D23" s="37" t="s">
        <v>101</v>
      </c>
      <c r="E23" s="60" t="s">
        <v>102</v>
      </c>
      <c r="F23" s="61">
        <f t="shared" ref="F23:F26" si="2">F22+TIME(0,4,0)</f>
        <v>0.43472222222222201</v>
      </c>
      <c r="G23" s="80">
        <f t="shared" ref="G23:G26" si="3">G22+TIME(0,3,0)</f>
        <v>0.4527777777777775</v>
      </c>
      <c r="H23" s="1">
        <v>1</v>
      </c>
      <c r="I23" s="92"/>
      <c r="J23" s="92"/>
      <c r="K23" s="93"/>
      <c r="L23" s="168"/>
      <c r="M23" s="24"/>
      <c r="N23" s="24"/>
      <c r="O23" s="93"/>
      <c r="P23" s="24"/>
      <c r="Q23" s="7"/>
    </row>
    <row r="24" spans="1:17" ht="15.75" x14ac:dyDescent="0.2">
      <c r="A24" s="30">
        <v>1195</v>
      </c>
      <c r="B24" s="99" t="s">
        <v>111</v>
      </c>
      <c r="C24" s="154" t="s">
        <v>8</v>
      </c>
      <c r="D24" s="100" t="s">
        <v>112</v>
      </c>
      <c r="E24" s="101" t="s">
        <v>113</v>
      </c>
      <c r="F24" s="61">
        <f t="shared" si="2"/>
        <v>0.43749999999999978</v>
      </c>
      <c r="G24" s="80">
        <f t="shared" si="3"/>
        <v>0.45486111111111083</v>
      </c>
      <c r="H24" s="1">
        <v>1</v>
      </c>
      <c r="I24" s="92"/>
      <c r="J24" s="97"/>
      <c r="K24" s="97"/>
      <c r="L24" s="7"/>
      <c r="M24" s="7"/>
      <c r="N24" s="92"/>
      <c r="O24" s="93"/>
      <c r="P24" s="24"/>
      <c r="Q24" s="7"/>
    </row>
    <row r="25" spans="1:17" ht="15.75" x14ac:dyDescent="0.2">
      <c r="A25" s="34">
        <v>1919</v>
      </c>
      <c r="B25" s="59" t="s">
        <v>42</v>
      </c>
      <c r="C25" s="155" t="s">
        <v>7</v>
      </c>
      <c r="D25" s="33" t="s">
        <v>43</v>
      </c>
      <c r="E25" s="41" t="s">
        <v>120</v>
      </c>
      <c r="F25" s="61">
        <f t="shared" si="2"/>
        <v>0.44027777777777755</v>
      </c>
      <c r="G25" s="80">
        <f t="shared" si="3"/>
        <v>0.45694444444444415</v>
      </c>
      <c r="H25" s="1">
        <v>1</v>
      </c>
      <c r="I25" s="92"/>
      <c r="J25" s="97"/>
      <c r="K25" s="97"/>
      <c r="L25" s="7"/>
      <c r="M25" s="7"/>
      <c r="N25" s="92"/>
      <c r="O25" s="93"/>
      <c r="P25" s="24"/>
      <c r="Q25" s="7"/>
    </row>
    <row r="26" spans="1:17" ht="15.75" x14ac:dyDescent="0.2">
      <c r="A26" s="20">
        <v>3560</v>
      </c>
      <c r="B26" s="38" t="s">
        <v>195</v>
      </c>
      <c r="C26" s="156" t="s">
        <v>7</v>
      </c>
      <c r="D26" s="37" t="s">
        <v>196</v>
      </c>
      <c r="E26" s="41" t="s">
        <v>197</v>
      </c>
      <c r="F26" s="61">
        <f t="shared" si="2"/>
        <v>0.44305555555555531</v>
      </c>
      <c r="G26" s="80">
        <f t="shared" si="3"/>
        <v>0.45902777777777748</v>
      </c>
      <c r="H26" s="1">
        <v>1</v>
      </c>
      <c r="I26" s="92"/>
      <c r="J26" s="97"/>
      <c r="K26" s="97"/>
      <c r="L26" s="7"/>
      <c r="M26" s="7"/>
      <c r="N26" s="92"/>
      <c r="O26" s="93"/>
      <c r="P26" s="24"/>
      <c r="Q26" s="7"/>
    </row>
    <row r="27" spans="1:17" ht="16.5" thickBot="1" x14ac:dyDescent="0.25">
      <c r="A27" s="20">
        <v>4212</v>
      </c>
      <c r="B27" s="38" t="s">
        <v>81</v>
      </c>
      <c r="C27" s="156" t="s">
        <v>14</v>
      </c>
      <c r="D27" s="37" t="s">
        <v>58</v>
      </c>
      <c r="E27" s="36" t="s">
        <v>121</v>
      </c>
      <c r="F27" s="61">
        <f>F26+TIME(0,4,0)</f>
        <v>0.44583333333333308</v>
      </c>
      <c r="G27" s="80">
        <f>G26+TIME(0,3,0)</f>
        <v>0.46111111111111081</v>
      </c>
      <c r="H27" s="1">
        <v>1</v>
      </c>
      <c r="I27" s="92"/>
      <c r="N27" s="92"/>
      <c r="O27" s="93"/>
      <c r="P27" s="24"/>
      <c r="Q27" s="7"/>
    </row>
    <row r="28" spans="1:17" ht="17.25" thickTop="1" thickBot="1" x14ac:dyDescent="0.25">
      <c r="A28" s="66"/>
      <c r="B28" s="123" t="s">
        <v>163</v>
      </c>
      <c r="C28" s="161"/>
      <c r="D28" s="124"/>
      <c r="E28" s="124"/>
      <c r="F28" s="69">
        <f>G27+TIME(0,4,0)</f>
        <v>0.46388888888888857</v>
      </c>
      <c r="G28" s="84"/>
      <c r="I28" s="7"/>
      <c r="J28" s="92"/>
      <c r="K28" s="24"/>
      <c r="L28" s="168"/>
      <c r="M28" s="24"/>
      <c r="N28" s="24"/>
      <c r="O28" s="24"/>
      <c r="P28" s="24"/>
      <c r="Q28" s="7"/>
    </row>
    <row r="29" spans="1:17" ht="17.25" thickTop="1" thickBot="1" x14ac:dyDescent="0.25">
      <c r="A29" s="66"/>
      <c r="B29" s="122" t="s">
        <v>162</v>
      </c>
      <c r="C29" s="162"/>
      <c r="D29" s="125"/>
      <c r="E29" s="125"/>
      <c r="F29" s="118"/>
      <c r="G29" s="84"/>
      <c r="I29" s="92"/>
      <c r="J29" s="23"/>
      <c r="K29" s="23"/>
      <c r="L29" s="23"/>
      <c r="M29" s="23"/>
      <c r="N29" s="7"/>
      <c r="O29" s="24"/>
      <c r="P29" s="24"/>
      <c r="Q29" s="7"/>
    </row>
    <row r="30" spans="1:17" ht="16.5" thickTop="1" x14ac:dyDescent="0.2">
      <c r="A30" s="20">
        <v>17</v>
      </c>
      <c r="B30" s="38" t="s">
        <v>34</v>
      </c>
      <c r="C30" s="156" t="s">
        <v>7</v>
      </c>
      <c r="D30" s="37" t="s">
        <v>35</v>
      </c>
      <c r="E30" s="60" t="s">
        <v>36</v>
      </c>
      <c r="F30" s="71">
        <f>G27+TIME(0,53,0)</f>
        <v>0.49791666666666634</v>
      </c>
      <c r="G30" s="72">
        <f>F36+TIME(0,4,0)</f>
        <v>0.51736111111111072</v>
      </c>
      <c r="H30" s="1">
        <v>1</v>
      </c>
      <c r="I30" s="92"/>
      <c r="J30" s="92"/>
      <c r="K30" s="94"/>
      <c r="L30" s="168"/>
      <c r="M30" s="170"/>
      <c r="N30" s="170"/>
      <c r="O30" s="93"/>
      <c r="P30" s="24"/>
      <c r="Q30" s="7"/>
    </row>
    <row r="31" spans="1:17" ht="15.75" x14ac:dyDescent="0.2">
      <c r="A31" s="20">
        <v>18</v>
      </c>
      <c r="B31" s="38" t="s">
        <v>187</v>
      </c>
      <c r="C31" s="156" t="s">
        <v>7</v>
      </c>
      <c r="D31" s="127" t="s">
        <v>32</v>
      </c>
      <c r="E31" s="36" t="s">
        <v>188</v>
      </c>
      <c r="F31" s="61">
        <f t="shared" ref="F31:F36" si="4">F30+TIME(0,4,0)</f>
        <v>0.50069444444444411</v>
      </c>
      <c r="G31" s="62">
        <f>G30+TIME(0,3,0)</f>
        <v>0.51944444444444404</v>
      </c>
      <c r="H31" s="1">
        <v>1</v>
      </c>
      <c r="I31" s="92"/>
      <c r="J31" s="92"/>
      <c r="K31" s="94"/>
      <c r="L31" s="168"/>
      <c r="M31" s="170"/>
      <c r="N31" s="170"/>
      <c r="O31" s="93"/>
      <c r="P31" s="24"/>
      <c r="Q31" s="7"/>
    </row>
    <row r="32" spans="1:17" ht="15.75" customHeight="1" x14ac:dyDescent="0.2">
      <c r="A32" s="27">
        <v>1853</v>
      </c>
      <c r="B32" s="21" t="s">
        <v>122</v>
      </c>
      <c r="C32" s="156" t="s">
        <v>7</v>
      </c>
      <c r="D32" s="21" t="s">
        <v>123</v>
      </c>
      <c r="E32" s="22" t="s">
        <v>124</v>
      </c>
      <c r="F32" s="61">
        <f t="shared" si="4"/>
        <v>0.50347222222222188</v>
      </c>
      <c r="G32" s="62">
        <f>G31+TIME(0,3,0)</f>
        <v>0.52152777777777737</v>
      </c>
      <c r="H32" s="1">
        <v>1</v>
      </c>
      <c r="I32" s="7"/>
      <c r="J32" s="7"/>
      <c r="K32" s="7"/>
      <c r="L32" s="7"/>
      <c r="M32" s="7"/>
      <c r="N32" s="7"/>
      <c r="O32" s="94"/>
    </row>
    <row r="33" spans="1:17" ht="15.75" customHeight="1" x14ac:dyDescent="0.2">
      <c r="A33" s="20">
        <v>4</v>
      </c>
      <c r="B33" s="37" t="s">
        <v>125</v>
      </c>
      <c r="C33" s="156" t="s">
        <v>7</v>
      </c>
      <c r="D33" s="74" t="s">
        <v>126</v>
      </c>
      <c r="E33" s="171" t="s">
        <v>127</v>
      </c>
      <c r="F33" s="61">
        <f t="shared" si="4"/>
        <v>0.50624999999999964</v>
      </c>
      <c r="G33" s="62">
        <f t="shared" ref="G33:G36" si="5">G32+TIME(0,3,0)</f>
        <v>0.52361111111111069</v>
      </c>
      <c r="H33" s="1">
        <v>1</v>
      </c>
      <c r="I33" s="7"/>
      <c r="J33" s="92"/>
      <c r="K33" s="93"/>
      <c r="L33" s="24"/>
      <c r="M33" s="24"/>
      <c r="N33" s="24"/>
      <c r="O33" s="94"/>
    </row>
    <row r="34" spans="1:17" ht="15" customHeight="1" x14ac:dyDescent="0.2">
      <c r="A34" s="20">
        <v>3845</v>
      </c>
      <c r="B34" s="37" t="s">
        <v>23</v>
      </c>
      <c r="C34" s="156" t="s">
        <v>7</v>
      </c>
      <c r="D34" s="74" t="s">
        <v>80</v>
      </c>
      <c r="E34" s="171" t="s">
        <v>119</v>
      </c>
      <c r="F34" s="61">
        <f t="shared" si="4"/>
        <v>0.50902777777777741</v>
      </c>
      <c r="G34" s="62">
        <f t="shared" si="5"/>
        <v>0.52569444444444402</v>
      </c>
      <c r="H34" s="1">
        <v>1</v>
      </c>
      <c r="I34" s="92"/>
      <c r="J34" s="7"/>
      <c r="K34" s="7"/>
      <c r="L34" s="7"/>
      <c r="M34" s="7"/>
      <c r="N34" s="7"/>
      <c r="O34" s="7"/>
    </row>
    <row r="35" spans="1:17" ht="15" customHeight="1" x14ac:dyDescent="0.2">
      <c r="A35" s="20">
        <v>5</v>
      </c>
      <c r="B35" s="21" t="s">
        <v>128</v>
      </c>
      <c r="C35" s="156" t="s">
        <v>7</v>
      </c>
      <c r="D35" s="21" t="s">
        <v>129</v>
      </c>
      <c r="E35" s="42" t="s">
        <v>130</v>
      </c>
      <c r="F35" s="61">
        <f t="shared" si="4"/>
        <v>0.51180555555555518</v>
      </c>
      <c r="G35" s="62">
        <f t="shared" si="5"/>
        <v>0.52777777777777735</v>
      </c>
      <c r="H35" s="1">
        <v>1</v>
      </c>
      <c r="I35" s="96"/>
      <c r="J35" s="92"/>
      <c r="K35" s="94"/>
      <c r="L35" s="168"/>
      <c r="M35" s="23"/>
      <c r="N35" s="23"/>
      <c r="O35" s="7"/>
    </row>
    <row r="36" spans="1:17" ht="15" customHeight="1" thickBot="1" x14ac:dyDescent="0.25">
      <c r="A36" s="27">
        <v>1811</v>
      </c>
      <c r="B36" s="21" t="s">
        <v>131</v>
      </c>
      <c r="C36" s="156" t="s">
        <v>7</v>
      </c>
      <c r="D36" s="21" t="s">
        <v>10</v>
      </c>
      <c r="E36" s="37" t="s">
        <v>132</v>
      </c>
      <c r="F36" s="61">
        <f t="shared" si="4"/>
        <v>0.51458333333333295</v>
      </c>
      <c r="G36" s="62">
        <f t="shared" si="5"/>
        <v>0.52986111111111067</v>
      </c>
      <c r="H36" s="1">
        <v>1</v>
      </c>
      <c r="I36" s="92"/>
      <c r="J36" s="94"/>
      <c r="K36" s="94"/>
      <c r="L36" s="168"/>
      <c r="M36" s="170"/>
      <c r="N36" s="23"/>
      <c r="O36" s="7"/>
    </row>
    <row r="37" spans="1:17" ht="15" customHeight="1" thickTop="1" thickBot="1" x14ac:dyDescent="0.25">
      <c r="A37" s="85"/>
      <c r="B37" s="77"/>
      <c r="C37" s="158"/>
      <c r="D37" s="68"/>
      <c r="E37" s="68"/>
      <c r="F37" s="69">
        <f>G36+TIME(0,4,0)</f>
        <v>0.53263888888888844</v>
      </c>
      <c r="G37" s="70"/>
      <c r="I37" s="150"/>
      <c r="J37" s="98"/>
      <c r="K37" s="98"/>
      <c r="L37" s="98"/>
      <c r="M37" s="98"/>
      <c r="N37" s="7"/>
      <c r="O37" s="7"/>
      <c r="P37" s="7"/>
      <c r="Q37" s="7"/>
    </row>
    <row r="38" spans="1:17" ht="15" customHeight="1" thickTop="1" x14ac:dyDescent="0.2">
      <c r="A38" s="20">
        <v>6</v>
      </c>
      <c r="B38" s="21" t="s">
        <v>133</v>
      </c>
      <c r="C38" s="156" t="s">
        <v>7</v>
      </c>
      <c r="D38" s="21" t="s">
        <v>134</v>
      </c>
      <c r="E38" s="42" t="s">
        <v>135</v>
      </c>
      <c r="F38" s="71">
        <f>G36+TIME(0,4,0)</f>
        <v>0.53263888888888844</v>
      </c>
      <c r="G38" s="72">
        <f>F45+TIME(0,4,0)</f>
        <v>0.55208333333333282</v>
      </c>
      <c r="H38" s="1">
        <v>1</v>
      </c>
      <c r="I38" s="7"/>
      <c r="J38" s="23"/>
      <c r="K38" s="23"/>
      <c r="L38" s="168"/>
      <c r="M38" s="23"/>
      <c r="N38" s="24"/>
      <c r="O38" s="7"/>
      <c r="P38" s="7"/>
      <c r="Q38" s="7"/>
    </row>
    <row r="39" spans="1:17" ht="15" customHeight="1" x14ac:dyDescent="0.2">
      <c r="A39" s="34">
        <v>1919</v>
      </c>
      <c r="B39" s="59" t="s">
        <v>42</v>
      </c>
      <c r="C39" s="155" t="s">
        <v>7</v>
      </c>
      <c r="D39" s="33" t="s">
        <v>43</v>
      </c>
      <c r="E39" s="41" t="s">
        <v>44</v>
      </c>
      <c r="F39" s="61">
        <f t="shared" ref="F39:F40" si="6">F38+TIME(0,4,0)</f>
        <v>0.53541666666666621</v>
      </c>
      <c r="G39" s="80">
        <f>G38+TIME(0,3,0)</f>
        <v>0.55416666666666614</v>
      </c>
      <c r="H39" s="1">
        <v>1</v>
      </c>
      <c r="I39" s="7"/>
      <c r="J39" s="7"/>
      <c r="K39" s="7"/>
      <c r="L39" s="7"/>
      <c r="M39" s="7"/>
      <c r="N39" s="7"/>
      <c r="O39" s="7"/>
      <c r="P39" s="7"/>
      <c r="Q39" s="7"/>
    </row>
    <row r="40" spans="1:17" ht="15" customHeight="1" x14ac:dyDescent="0.2">
      <c r="A40" s="20">
        <v>1232</v>
      </c>
      <c r="B40" s="38" t="s">
        <v>88</v>
      </c>
      <c r="C40" s="156" t="s">
        <v>7</v>
      </c>
      <c r="D40" s="37" t="s">
        <v>49</v>
      </c>
      <c r="E40" s="79" t="s">
        <v>50</v>
      </c>
      <c r="F40" s="61">
        <f t="shared" si="6"/>
        <v>0.53819444444444398</v>
      </c>
      <c r="G40" s="80">
        <f t="shared" ref="G40" si="7">G39+TIME(0,3,0)</f>
        <v>0.55624999999999947</v>
      </c>
      <c r="H40" s="1">
        <v>1</v>
      </c>
      <c r="I40" s="7"/>
      <c r="J40" s="92"/>
      <c r="K40" s="23"/>
      <c r="L40" s="168"/>
      <c r="M40" s="23"/>
      <c r="N40" s="23"/>
      <c r="O40" s="7"/>
      <c r="P40" s="7"/>
      <c r="Q40" s="7"/>
    </row>
    <row r="41" spans="1:17" ht="15.75" customHeight="1" x14ac:dyDescent="0.2">
      <c r="A41" s="34">
        <v>1848</v>
      </c>
      <c r="B41" s="59" t="s">
        <v>136</v>
      </c>
      <c r="C41" s="155" t="s">
        <v>14</v>
      </c>
      <c r="D41" s="33" t="s">
        <v>137</v>
      </c>
      <c r="E41" s="41" t="s">
        <v>138</v>
      </c>
      <c r="F41" s="61">
        <f>F40+TIME(0,4,0)</f>
        <v>0.54097222222222174</v>
      </c>
      <c r="G41" s="62">
        <f>G40+TIME(0,3,0)</f>
        <v>0.55833333333333279</v>
      </c>
      <c r="H41" s="1">
        <v>1</v>
      </c>
      <c r="I41" s="7"/>
      <c r="J41" s="94"/>
      <c r="K41" s="94"/>
      <c r="L41" s="168"/>
      <c r="M41" s="170"/>
      <c r="N41" s="23"/>
      <c r="O41" s="7"/>
      <c r="P41" s="7"/>
      <c r="Q41" s="7"/>
    </row>
    <row r="42" spans="1:17" ht="15.75" customHeight="1" x14ac:dyDescent="0.2">
      <c r="A42" s="20">
        <v>7</v>
      </c>
      <c r="B42" s="38" t="s">
        <v>139</v>
      </c>
      <c r="C42" s="156" t="s">
        <v>14</v>
      </c>
      <c r="D42" s="37" t="s">
        <v>140</v>
      </c>
      <c r="E42" s="175" t="s">
        <v>184</v>
      </c>
      <c r="F42" s="65">
        <f>F41+TIME(0,4,0)</f>
        <v>0.54374999999999951</v>
      </c>
      <c r="G42" s="169">
        <f>G41+TIME(0,3,0)</f>
        <v>0.56041666666666612</v>
      </c>
      <c r="H42" s="1">
        <v>1</v>
      </c>
      <c r="I42" s="92"/>
      <c r="J42" s="24"/>
      <c r="K42" s="24"/>
      <c r="L42" s="7"/>
      <c r="M42" s="7"/>
      <c r="N42" s="7"/>
      <c r="O42" s="7"/>
      <c r="P42" s="7"/>
      <c r="Q42" s="7"/>
    </row>
    <row r="43" spans="1:17" ht="15.75" customHeight="1" x14ac:dyDescent="0.2">
      <c r="A43" s="34"/>
      <c r="B43" s="172"/>
      <c r="C43" s="173"/>
      <c r="D43" s="174"/>
      <c r="E43" s="132" t="s">
        <v>141</v>
      </c>
      <c r="F43" s="61"/>
      <c r="G43" s="62"/>
      <c r="I43" s="92"/>
      <c r="J43" s="24"/>
      <c r="K43" s="24"/>
      <c r="L43" s="7"/>
      <c r="M43" s="7"/>
      <c r="N43" s="7"/>
      <c r="O43" s="7"/>
      <c r="P43" s="7"/>
      <c r="Q43" s="7"/>
    </row>
    <row r="44" spans="1:17" ht="15.75" customHeight="1" x14ac:dyDescent="0.2">
      <c r="A44" s="20">
        <v>3313</v>
      </c>
      <c r="B44" s="38" t="s">
        <v>89</v>
      </c>
      <c r="C44" s="156" t="s">
        <v>14</v>
      </c>
      <c r="D44" s="37" t="s">
        <v>21</v>
      </c>
      <c r="E44" s="188" t="s">
        <v>186</v>
      </c>
      <c r="F44" s="65">
        <f>F42+TIME(0,4,0)</f>
        <v>0.54652777777777728</v>
      </c>
      <c r="G44" s="169">
        <f>G42+TIME(0,3,0)</f>
        <v>0.56249999999999944</v>
      </c>
      <c r="H44" s="1">
        <v>1</v>
      </c>
      <c r="I44" s="92"/>
      <c r="J44" s="24"/>
      <c r="K44" s="24"/>
      <c r="L44" s="7"/>
      <c r="M44" s="7"/>
      <c r="N44" s="7"/>
      <c r="O44" s="7"/>
      <c r="P44" s="7"/>
      <c r="Q44" s="7"/>
    </row>
    <row r="45" spans="1:17" ht="15.75" customHeight="1" thickBot="1" x14ac:dyDescent="0.25">
      <c r="A45" s="20">
        <v>8</v>
      </c>
      <c r="B45" s="38" t="s">
        <v>142</v>
      </c>
      <c r="C45" s="156" t="s">
        <v>14</v>
      </c>
      <c r="D45" s="37" t="s">
        <v>143</v>
      </c>
      <c r="E45" s="36" t="s">
        <v>144</v>
      </c>
      <c r="F45" s="89">
        <f>F44+TIME(0,4,0)</f>
        <v>0.54930555555555505</v>
      </c>
      <c r="G45" s="90">
        <f>G44+TIME(0,3,0)</f>
        <v>0.56458333333333277</v>
      </c>
      <c r="H45" s="1">
        <v>1</v>
      </c>
      <c r="I45" s="92"/>
      <c r="J45" s="24"/>
      <c r="K45" s="24"/>
      <c r="L45" s="7"/>
      <c r="M45" s="7"/>
      <c r="N45" s="7"/>
      <c r="O45" s="7"/>
      <c r="P45" s="7"/>
      <c r="Q45" s="7"/>
    </row>
    <row r="46" spans="1:17" ht="15.75" customHeight="1" thickTop="1" thickBot="1" x14ac:dyDescent="0.25">
      <c r="A46" s="85"/>
      <c r="B46" s="77"/>
      <c r="C46" s="158"/>
      <c r="D46" s="68"/>
      <c r="E46" s="68"/>
      <c r="F46" s="69">
        <f>G45+TIME(0,4,0)</f>
        <v>0.56736111111111054</v>
      </c>
      <c r="G46" s="70"/>
      <c r="I46" s="92"/>
      <c r="J46" s="24"/>
      <c r="K46" s="24"/>
      <c r="L46" s="7"/>
      <c r="M46" s="7"/>
      <c r="N46" s="7"/>
      <c r="O46" s="7"/>
      <c r="P46" s="7"/>
      <c r="Q46" s="7"/>
    </row>
    <row r="47" spans="1:17" ht="15.75" customHeight="1" thickTop="1" x14ac:dyDescent="0.2">
      <c r="A47" s="20">
        <v>1890</v>
      </c>
      <c r="B47" s="38" t="s">
        <v>145</v>
      </c>
      <c r="C47" s="156" t="s">
        <v>14</v>
      </c>
      <c r="D47" s="36" t="s">
        <v>146</v>
      </c>
      <c r="E47" s="36" t="s">
        <v>147</v>
      </c>
      <c r="F47" s="71">
        <f>G45+TIME(0,4,0)</f>
        <v>0.56736111111111054</v>
      </c>
      <c r="G47" s="72">
        <f>F54+TIME(0,4,0)</f>
        <v>0.58958333333333268</v>
      </c>
      <c r="H47" s="1">
        <v>1</v>
      </c>
      <c r="I47" s="92"/>
      <c r="J47" s="24"/>
      <c r="K47" s="24"/>
      <c r="L47" s="7"/>
      <c r="M47" s="7"/>
      <c r="N47" s="7"/>
      <c r="O47" s="7"/>
      <c r="P47" s="7"/>
      <c r="Q47" s="7"/>
    </row>
    <row r="48" spans="1:17" ht="15.75" customHeight="1" x14ac:dyDescent="0.2">
      <c r="A48" s="20">
        <v>40</v>
      </c>
      <c r="B48" s="38" t="s">
        <v>189</v>
      </c>
      <c r="C48" s="156" t="s">
        <v>14</v>
      </c>
      <c r="D48" s="36" t="s">
        <v>193</v>
      </c>
      <c r="E48" s="36" t="s">
        <v>194</v>
      </c>
      <c r="F48" s="61">
        <f>F46+TIME(0,4,0)</f>
        <v>0.57013888888888831</v>
      </c>
      <c r="G48" s="62">
        <f>G47+TIME(0,3,0)</f>
        <v>0.59166666666666601</v>
      </c>
      <c r="H48" s="1">
        <v>1</v>
      </c>
      <c r="I48" s="92"/>
      <c r="J48" s="24"/>
      <c r="K48" s="24"/>
      <c r="L48" s="7"/>
      <c r="M48" s="7"/>
      <c r="N48" s="7"/>
      <c r="O48" s="7"/>
      <c r="P48" s="7"/>
      <c r="Q48" s="7"/>
    </row>
    <row r="49" spans="1:17" ht="15.75" customHeight="1" x14ac:dyDescent="0.2">
      <c r="A49" s="20">
        <v>437</v>
      </c>
      <c r="B49" s="38" t="s">
        <v>148</v>
      </c>
      <c r="C49" s="156" t="s">
        <v>14</v>
      </c>
      <c r="D49" s="36" t="s">
        <v>149</v>
      </c>
      <c r="E49" s="36" t="s">
        <v>150</v>
      </c>
      <c r="F49" s="61">
        <f>F48+TIME(0,4,0)</f>
        <v>0.57291666666666607</v>
      </c>
      <c r="G49" s="62">
        <f>G48+TIME(0,3,0)</f>
        <v>0.59374999999999933</v>
      </c>
      <c r="H49" s="1">
        <v>1</v>
      </c>
      <c r="I49" s="92"/>
      <c r="J49" s="24"/>
      <c r="K49" s="24"/>
      <c r="L49" s="7"/>
      <c r="M49" s="7"/>
      <c r="N49" s="7"/>
      <c r="O49" s="7"/>
      <c r="P49" s="7"/>
      <c r="Q49" s="7"/>
    </row>
    <row r="50" spans="1:17" ht="15.75" customHeight="1" x14ac:dyDescent="0.2">
      <c r="A50" s="20">
        <v>4212</v>
      </c>
      <c r="B50" s="38" t="s">
        <v>81</v>
      </c>
      <c r="C50" s="156" t="s">
        <v>14</v>
      </c>
      <c r="D50" s="37" t="s">
        <v>58</v>
      </c>
      <c r="E50" s="198" t="s">
        <v>185</v>
      </c>
      <c r="F50" s="61">
        <f>F49+TIME(0,4,0)</f>
        <v>0.57569444444444384</v>
      </c>
      <c r="G50" s="62">
        <f t="shared" ref="G50:G52" si="8">G49+TIME(0,3,0)</f>
        <v>0.59583333333333266</v>
      </c>
      <c r="H50" s="1">
        <v>1</v>
      </c>
      <c r="I50" s="92"/>
      <c r="J50" s="24"/>
      <c r="K50" s="24"/>
      <c r="L50" s="7"/>
      <c r="M50" s="7"/>
      <c r="N50" s="7"/>
      <c r="O50" s="7"/>
      <c r="P50" s="7"/>
      <c r="Q50" s="7"/>
    </row>
    <row r="51" spans="1:17" ht="15.75" x14ac:dyDescent="0.2">
      <c r="A51" s="34">
        <v>534</v>
      </c>
      <c r="B51" s="25" t="s">
        <v>83</v>
      </c>
      <c r="C51" s="155" t="s">
        <v>14</v>
      </c>
      <c r="D51" s="26" t="s">
        <v>84</v>
      </c>
      <c r="E51" s="26" t="s">
        <v>90</v>
      </c>
      <c r="F51" s="61">
        <f>F50+TIME(0,4,0)</f>
        <v>0.57847222222222161</v>
      </c>
      <c r="G51" s="62">
        <f>G50+TIME(0,3,0)</f>
        <v>0.59791666666666599</v>
      </c>
      <c r="H51" s="1">
        <v>1</v>
      </c>
      <c r="I51" s="7"/>
      <c r="J51" s="16"/>
      <c r="K51" s="15"/>
      <c r="L51" s="176"/>
      <c r="M51" s="15"/>
      <c r="N51" s="15"/>
      <c r="O51" s="23"/>
      <c r="P51" s="24"/>
      <c r="Q51" s="7"/>
    </row>
    <row r="52" spans="1:17" ht="15.75" customHeight="1" x14ac:dyDescent="0.2">
      <c r="A52" s="177">
        <v>32</v>
      </c>
      <c r="B52" s="178" t="s">
        <v>93</v>
      </c>
      <c r="C52" s="179" t="s">
        <v>14</v>
      </c>
      <c r="D52" s="178" t="s">
        <v>94</v>
      </c>
      <c r="E52" s="180" t="s">
        <v>95</v>
      </c>
      <c r="F52" s="61">
        <f>F51+TIME(0,4,0)</f>
        <v>0.58124999999999938</v>
      </c>
      <c r="G52" s="62">
        <f t="shared" si="8"/>
        <v>0.59999999999999931</v>
      </c>
      <c r="H52" s="1">
        <v>1</v>
      </c>
      <c r="I52" s="7"/>
      <c r="J52" s="16"/>
      <c r="K52" s="15"/>
      <c r="L52" s="176"/>
      <c r="M52" s="15"/>
      <c r="N52" s="15"/>
      <c r="O52" s="93"/>
      <c r="P52" s="24"/>
      <c r="Q52" s="7"/>
    </row>
    <row r="53" spans="1:17" ht="15.75" customHeight="1" x14ac:dyDescent="0.2">
      <c r="A53" s="20">
        <v>2</v>
      </c>
      <c r="B53" s="153" t="s">
        <v>60</v>
      </c>
      <c r="C53" s="156" t="s">
        <v>152</v>
      </c>
      <c r="D53" s="21" t="s">
        <v>48</v>
      </c>
      <c r="E53" s="60" t="s">
        <v>158</v>
      </c>
      <c r="F53" s="61">
        <f t="shared" ref="F53:F54" si="9">F52+TIME(0,4,0)</f>
        <v>0.58402777777777715</v>
      </c>
      <c r="G53" s="62">
        <f t="shared" ref="G53:G54" si="10">G52+TIME(0,3,0)</f>
        <v>0.60208333333333264</v>
      </c>
      <c r="H53" s="1">
        <v>1</v>
      </c>
      <c r="I53" s="7"/>
      <c r="J53" s="16"/>
      <c r="K53" s="15"/>
      <c r="L53" s="176"/>
      <c r="M53" s="15"/>
      <c r="N53" s="15"/>
      <c r="O53" s="93"/>
      <c r="P53" s="24"/>
      <c r="Q53" s="7"/>
    </row>
    <row r="54" spans="1:17" ht="15.75" customHeight="1" thickBot="1" x14ac:dyDescent="0.25">
      <c r="A54" s="126">
        <v>546</v>
      </c>
      <c r="B54" s="112" t="s">
        <v>76</v>
      </c>
      <c r="C54" s="165" t="s">
        <v>152</v>
      </c>
      <c r="D54" s="127" t="s">
        <v>32</v>
      </c>
      <c r="E54" s="133" t="s">
        <v>151</v>
      </c>
      <c r="F54" s="61">
        <f t="shared" si="9"/>
        <v>0.58680555555555491</v>
      </c>
      <c r="G54" s="62">
        <f t="shared" si="10"/>
        <v>0.60416666666666596</v>
      </c>
      <c r="H54" s="1">
        <v>1</v>
      </c>
      <c r="I54" s="7"/>
      <c r="J54" s="16"/>
      <c r="K54" s="15"/>
      <c r="L54" s="176"/>
      <c r="M54" s="15"/>
      <c r="N54" s="15"/>
      <c r="O54" s="93"/>
      <c r="P54" s="24"/>
      <c r="Q54" s="7"/>
    </row>
    <row r="55" spans="1:17" ht="15.75" customHeight="1" thickTop="1" thickBot="1" x14ac:dyDescent="0.25">
      <c r="A55" s="85"/>
      <c r="B55" s="181" t="s">
        <v>192</v>
      </c>
      <c r="C55" s="182"/>
      <c r="D55" s="183"/>
      <c r="E55" s="183"/>
      <c r="F55" s="69">
        <f>G54+TIME(0,5,0)</f>
        <v>0.60763888888888817</v>
      </c>
      <c r="G55" s="70"/>
      <c r="I55" s="7"/>
      <c r="J55" s="7"/>
      <c r="K55" s="7"/>
      <c r="L55" s="7"/>
      <c r="M55" s="7"/>
      <c r="N55" s="24"/>
      <c r="O55" s="93"/>
      <c r="P55" s="24"/>
      <c r="Q55" s="7"/>
    </row>
    <row r="56" spans="1:17" ht="17.25" thickTop="1" thickBot="1" x14ac:dyDescent="0.25">
      <c r="A56" s="85"/>
      <c r="B56" s="122" t="s">
        <v>161</v>
      </c>
      <c r="C56" s="162"/>
      <c r="D56" s="148"/>
      <c r="E56" s="148"/>
      <c r="F56" s="118"/>
      <c r="G56" s="149"/>
      <c r="I56" s="7"/>
      <c r="J56" s="96"/>
      <c r="K56" s="24"/>
      <c r="L56" s="168"/>
      <c r="M56" s="24"/>
      <c r="N56" s="24"/>
      <c r="O56" s="23"/>
      <c r="P56" s="23"/>
      <c r="Q56" s="7"/>
    </row>
    <row r="57" spans="1:17" ht="16.5" thickTop="1" x14ac:dyDescent="0.2">
      <c r="A57" s="20">
        <v>8</v>
      </c>
      <c r="B57" s="153" t="s">
        <v>153</v>
      </c>
      <c r="C57" s="156" t="s">
        <v>152</v>
      </c>
      <c r="D57" s="21" t="s">
        <v>129</v>
      </c>
      <c r="E57" s="60" t="s">
        <v>154</v>
      </c>
      <c r="F57" s="71">
        <f>F55+TIME(0,62,0)</f>
        <v>0.65069444444444369</v>
      </c>
      <c r="G57" s="72">
        <f>F64+TIME(0,4,0)</f>
        <v>0.66458333333333253</v>
      </c>
      <c r="H57" s="1">
        <v>1</v>
      </c>
      <c r="I57" s="7"/>
      <c r="J57" s="96"/>
      <c r="K57" s="93"/>
      <c r="L57" s="168"/>
      <c r="M57" s="24"/>
      <c r="N57" s="24"/>
      <c r="O57" s="23"/>
      <c r="P57" s="23"/>
      <c r="Q57" s="7"/>
    </row>
    <row r="58" spans="1:17" ht="15.75" x14ac:dyDescent="0.2">
      <c r="A58" s="20">
        <v>9</v>
      </c>
      <c r="B58" s="21" t="s">
        <v>61</v>
      </c>
      <c r="C58" s="156" t="s">
        <v>15</v>
      </c>
      <c r="D58" s="21" t="s">
        <v>48</v>
      </c>
      <c r="E58" s="64" t="s">
        <v>159</v>
      </c>
      <c r="F58" s="151">
        <f>F57+TIME(0,4,0)</f>
        <v>0.65347222222222145</v>
      </c>
      <c r="G58" s="152">
        <f>G57+TIME(0,4,0)</f>
        <v>0.66736111111111029</v>
      </c>
      <c r="H58" s="1">
        <v>1</v>
      </c>
      <c r="I58" s="7"/>
      <c r="J58" s="7"/>
      <c r="K58" s="7"/>
      <c r="L58" s="7"/>
      <c r="M58" s="7"/>
      <c r="N58" s="23"/>
      <c r="O58" s="24"/>
      <c r="P58" s="24"/>
      <c r="Q58" s="7"/>
    </row>
    <row r="59" spans="1:17" ht="15.75" x14ac:dyDescent="0.2">
      <c r="A59" s="114"/>
      <c r="B59" s="116"/>
      <c r="C59" s="164"/>
      <c r="D59" s="117"/>
      <c r="E59" s="91" t="s">
        <v>160</v>
      </c>
      <c r="F59" s="102"/>
      <c r="G59" s="73"/>
      <c r="I59" s="7"/>
      <c r="J59" s="92"/>
      <c r="K59" s="94"/>
      <c r="L59" s="168"/>
      <c r="M59" s="23"/>
      <c r="N59" s="23"/>
      <c r="O59" s="24"/>
      <c r="P59" s="24"/>
      <c r="Q59" s="7"/>
    </row>
    <row r="60" spans="1:17" ht="15.75" x14ac:dyDescent="0.2">
      <c r="A60" s="20">
        <v>4631</v>
      </c>
      <c r="B60" s="74" t="s">
        <v>73</v>
      </c>
      <c r="C60" s="160" t="s">
        <v>15</v>
      </c>
      <c r="D60" s="112" t="s">
        <v>98</v>
      </c>
      <c r="E60" s="128" t="s">
        <v>156</v>
      </c>
      <c r="F60" s="65">
        <f>F58+TIME(0,4,0)</f>
        <v>0.65624999999999922</v>
      </c>
      <c r="G60" s="75">
        <f>G58+TIME(0,4,0)</f>
        <v>0.67013888888888806</v>
      </c>
      <c r="H60" s="1">
        <v>1</v>
      </c>
      <c r="I60" s="7"/>
      <c r="J60" s="7"/>
      <c r="K60" s="7"/>
      <c r="L60" s="7"/>
      <c r="M60" s="7"/>
      <c r="N60" s="23"/>
      <c r="O60" s="24"/>
      <c r="P60" s="24"/>
      <c r="Q60" s="7"/>
    </row>
    <row r="61" spans="1:17" ht="15.75" x14ac:dyDescent="0.2">
      <c r="A61" s="130"/>
      <c r="B61" s="127"/>
      <c r="C61" s="166"/>
      <c r="D61" s="131"/>
      <c r="E61" s="129" t="s">
        <v>157</v>
      </c>
      <c r="F61" s="61"/>
      <c r="G61" s="62"/>
      <c r="I61" s="92"/>
      <c r="J61" s="24"/>
      <c r="K61" s="24"/>
      <c r="L61" s="24"/>
      <c r="M61" s="24"/>
      <c r="N61" s="104"/>
      <c r="O61" s="23"/>
      <c r="P61" s="24"/>
      <c r="Q61" s="7"/>
    </row>
    <row r="62" spans="1:17" ht="15.75" x14ac:dyDescent="0.2">
      <c r="A62" s="20">
        <v>3915</v>
      </c>
      <c r="B62" s="38" t="s">
        <v>74</v>
      </c>
      <c r="C62" s="156" t="s">
        <v>15</v>
      </c>
      <c r="D62" s="36" t="s">
        <v>59</v>
      </c>
      <c r="E62" s="87" t="s">
        <v>78</v>
      </c>
      <c r="F62" s="61">
        <f>F60+TIME(0,4,0)</f>
        <v>0.65902777777777699</v>
      </c>
      <c r="G62" s="80">
        <f>G60+TIME(0,3,0)</f>
        <v>0.67222222222222139</v>
      </c>
      <c r="H62" s="1">
        <v>1</v>
      </c>
      <c r="I62" s="92"/>
      <c r="J62" s="92"/>
      <c r="K62" s="93"/>
      <c r="L62" s="168"/>
      <c r="M62" s="24"/>
      <c r="N62" s="24"/>
      <c r="O62" s="23"/>
      <c r="P62" s="24"/>
      <c r="Q62" s="7"/>
    </row>
    <row r="63" spans="1:17" ht="15.75" x14ac:dyDescent="0.2">
      <c r="A63" s="34"/>
      <c r="B63" s="116"/>
      <c r="C63" s="164"/>
      <c r="D63" s="117"/>
      <c r="E63" s="132" t="s">
        <v>79</v>
      </c>
      <c r="F63" s="61"/>
      <c r="G63" s="80"/>
      <c r="I63" s="7"/>
      <c r="J63" s="92"/>
      <c r="K63" s="23"/>
      <c r="L63" s="168"/>
      <c r="M63" s="23"/>
      <c r="N63" s="23"/>
      <c r="O63" s="93"/>
      <c r="P63" s="24"/>
      <c r="Q63" s="7"/>
    </row>
    <row r="64" spans="1:17" ht="15.75" x14ac:dyDescent="0.2">
      <c r="A64" s="126">
        <v>546</v>
      </c>
      <c r="B64" s="112" t="s">
        <v>76</v>
      </c>
      <c r="C64" s="165" t="s">
        <v>15</v>
      </c>
      <c r="D64" s="127" t="s">
        <v>32</v>
      </c>
      <c r="E64" s="133" t="s">
        <v>155</v>
      </c>
      <c r="F64" s="65">
        <f>F62+TIME(0,4,0)</f>
        <v>0.66180555555555476</v>
      </c>
      <c r="G64" s="75">
        <f>G62+TIME(0,3,0)</f>
        <v>0.67430555555555471</v>
      </c>
      <c r="H64" s="1">
        <v>1</v>
      </c>
      <c r="J64" s="23"/>
      <c r="K64" s="23"/>
      <c r="L64" s="168"/>
      <c r="M64" s="23"/>
      <c r="N64" s="24"/>
      <c r="O64" s="93"/>
      <c r="P64" s="24"/>
      <c r="Q64" s="7"/>
    </row>
    <row r="65" spans="1:17" ht="16.5" thickBot="1" x14ac:dyDescent="0.3">
      <c r="A65" s="126"/>
      <c r="B65" s="185"/>
      <c r="C65" s="186"/>
      <c r="D65" s="185"/>
      <c r="E65" s="187" t="s">
        <v>77</v>
      </c>
      <c r="F65" s="61"/>
      <c r="G65" s="62"/>
      <c r="I65" s="7"/>
      <c r="J65" s="14"/>
      <c r="K65" s="13"/>
      <c r="L65" s="189"/>
      <c r="M65" s="13"/>
      <c r="N65" s="13"/>
      <c r="O65" s="93"/>
      <c r="P65" s="24"/>
      <c r="Q65" s="7"/>
    </row>
    <row r="66" spans="1:17" ht="17.25" thickTop="1" thickBot="1" x14ac:dyDescent="0.25">
      <c r="A66" s="86"/>
      <c r="B66" s="123" t="s">
        <v>191</v>
      </c>
      <c r="C66" s="182"/>
      <c r="D66" s="184"/>
      <c r="E66" s="184"/>
      <c r="F66" s="69">
        <f>G64+TIME(0,4,0)</f>
        <v>0.67708333333333248</v>
      </c>
      <c r="G66" s="70"/>
      <c r="I66" s="92"/>
      <c r="J66" s="92"/>
      <c r="K66" s="23"/>
      <c r="L66" s="168"/>
      <c r="M66" s="23"/>
      <c r="N66" s="23"/>
      <c r="O66" s="93"/>
      <c r="P66" s="24"/>
      <c r="Q66" s="7"/>
    </row>
    <row r="67" spans="1:17" ht="17.25" thickTop="1" thickBot="1" x14ac:dyDescent="0.25">
      <c r="A67" s="134"/>
      <c r="B67" s="146" t="s">
        <v>164</v>
      </c>
      <c r="C67" s="167"/>
      <c r="D67" s="135"/>
      <c r="E67" s="135"/>
      <c r="F67" s="136"/>
      <c r="G67" s="137"/>
      <c r="I67" s="92"/>
      <c r="J67" s="92"/>
      <c r="K67" s="97"/>
      <c r="L67" s="190"/>
      <c r="M67" s="97"/>
      <c r="N67" s="24"/>
      <c r="O67" s="93"/>
      <c r="P67" s="24"/>
      <c r="Q67" s="7"/>
    </row>
    <row r="68" spans="1:17" ht="16.5" thickTop="1" x14ac:dyDescent="0.2">
      <c r="A68" s="20">
        <v>3050</v>
      </c>
      <c r="B68" s="21" t="s">
        <v>70</v>
      </c>
      <c r="C68" s="156" t="s">
        <v>9</v>
      </c>
      <c r="D68" s="21" t="s">
        <v>71</v>
      </c>
      <c r="E68" s="42" t="s">
        <v>72</v>
      </c>
      <c r="F68" s="81">
        <f>F66+TIME(0,22,0)</f>
        <v>0.69236111111111021</v>
      </c>
      <c r="G68" s="82">
        <f>F73+TIME(0,4,0)</f>
        <v>0.70902777777777681</v>
      </c>
      <c r="H68" s="1">
        <v>1</v>
      </c>
      <c r="I68" s="92"/>
      <c r="J68" s="92"/>
      <c r="K68" s="17"/>
      <c r="L68" s="191"/>
      <c r="M68" s="15"/>
      <c r="N68" s="15"/>
      <c r="O68" s="93"/>
      <c r="P68" s="24"/>
      <c r="Q68" s="7"/>
    </row>
    <row r="69" spans="1:17" ht="15.75" x14ac:dyDescent="0.2">
      <c r="A69" s="20">
        <v>14</v>
      </c>
      <c r="B69" s="38" t="s">
        <v>165</v>
      </c>
      <c r="C69" s="156" t="s">
        <v>9</v>
      </c>
      <c r="D69" s="37" t="s">
        <v>166</v>
      </c>
      <c r="E69" s="36" t="s">
        <v>167</v>
      </c>
      <c r="F69" s="138">
        <f>F68+TIME(0,4,0)</f>
        <v>0.69513888888888797</v>
      </c>
      <c r="G69" s="139">
        <f>G68+TIME(0,4,0)</f>
        <v>0.71180555555555458</v>
      </c>
      <c r="H69" s="1">
        <v>1</v>
      </c>
      <c r="I69" s="7"/>
      <c r="J69" s="92"/>
      <c r="K69" s="23"/>
      <c r="L69" s="168"/>
      <c r="M69" s="23"/>
      <c r="N69" s="23"/>
      <c r="O69" s="24"/>
    </row>
    <row r="70" spans="1:17" ht="15.75" x14ac:dyDescent="0.2">
      <c r="A70" s="39">
        <v>2027</v>
      </c>
      <c r="B70" s="38" t="s">
        <v>168</v>
      </c>
      <c r="C70" s="156" t="s">
        <v>9</v>
      </c>
      <c r="D70" s="37" t="s">
        <v>169</v>
      </c>
      <c r="E70" s="60" t="s">
        <v>170</v>
      </c>
      <c r="F70" s="138">
        <f>F69+TIME(0,4,0)</f>
        <v>0.69791666666666574</v>
      </c>
      <c r="G70" s="139">
        <f>G69+TIME(0,4,0)</f>
        <v>0.71458333333333235</v>
      </c>
      <c r="H70" s="1">
        <v>1</v>
      </c>
      <c r="I70" s="7"/>
      <c r="O70" s="24"/>
    </row>
    <row r="71" spans="1:17" ht="15.75" x14ac:dyDescent="0.2">
      <c r="A71" s="20">
        <v>12</v>
      </c>
      <c r="B71" s="21" t="s">
        <v>82</v>
      </c>
      <c r="C71" s="156" t="s">
        <v>9</v>
      </c>
      <c r="D71" s="22" t="s">
        <v>87</v>
      </c>
      <c r="E71" s="22" t="s">
        <v>86</v>
      </c>
      <c r="F71" s="83">
        <f>F70+TIME(0,4,0)</f>
        <v>0.70069444444444351</v>
      </c>
      <c r="G71" s="80">
        <f>G70+TIME(0,3,0)</f>
        <v>0.71666666666666567</v>
      </c>
      <c r="H71" s="1">
        <v>1</v>
      </c>
      <c r="I71" s="7"/>
      <c r="J71" s="92"/>
      <c r="K71" s="93"/>
      <c r="L71" s="168"/>
      <c r="M71" s="24"/>
      <c r="N71" s="23"/>
      <c r="O71" s="24"/>
    </row>
    <row r="72" spans="1:17" ht="15.75" x14ac:dyDescent="0.2">
      <c r="A72" s="39">
        <v>4329</v>
      </c>
      <c r="B72" s="38" t="s">
        <v>75</v>
      </c>
      <c r="C72" s="156" t="s">
        <v>9</v>
      </c>
      <c r="D72" s="37" t="s">
        <v>33</v>
      </c>
      <c r="E72" s="36" t="s">
        <v>54</v>
      </c>
      <c r="F72" s="88">
        <f>F71+TIME(0,4,0)</f>
        <v>0.70347222222222128</v>
      </c>
      <c r="G72" s="75">
        <f>G71+TIME(0,3,0)</f>
        <v>0.718749999999999</v>
      </c>
      <c r="H72" s="1">
        <v>1</v>
      </c>
      <c r="I72" s="7"/>
      <c r="J72" s="7"/>
      <c r="K72" s="7"/>
      <c r="L72" s="15"/>
      <c r="M72" s="7"/>
      <c r="N72" s="92"/>
      <c r="O72" s="24"/>
    </row>
    <row r="73" spans="1:17" ht="16.5" thickBot="1" x14ac:dyDescent="0.25">
      <c r="A73" s="31">
        <v>15</v>
      </c>
      <c r="B73" s="21" t="s">
        <v>171</v>
      </c>
      <c r="C73" s="156" t="s">
        <v>9</v>
      </c>
      <c r="D73" s="37" t="s">
        <v>172</v>
      </c>
      <c r="E73" s="63" t="s">
        <v>173</v>
      </c>
      <c r="F73" s="83">
        <f>F72+TIME(0,4,0)</f>
        <v>0.70624999999999905</v>
      </c>
      <c r="G73" s="80">
        <f>G72+TIME(0,3,0)</f>
        <v>0.72083333333333233</v>
      </c>
      <c r="H73" s="1">
        <v>1</v>
      </c>
      <c r="I73" s="92"/>
      <c r="J73" s="7"/>
      <c r="K73" s="7"/>
      <c r="L73" s="7"/>
      <c r="M73" s="7"/>
      <c r="N73" s="7"/>
      <c r="O73" s="24"/>
    </row>
    <row r="74" spans="1:17" ht="17.25" thickTop="1" thickBot="1" x14ac:dyDescent="0.3">
      <c r="A74" s="85"/>
      <c r="B74" s="77"/>
      <c r="C74" s="158"/>
      <c r="D74" s="68"/>
      <c r="E74" s="68"/>
      <c r="F74" s="69">
        <f>G73+TIME(0,4,0)</f>
        <v>0.72361111111111009</v>
      </c>
      <c r="G74" s="70"/>
      <c r="I74" s="23"/>
      <c r="J74" s="105"/>
      <c r="K74" s="106"/>
      <c r="L74" s="107"/>
      <c r="M74" s="103"/>
      <c r="N74" s="103"/>
      <c r="O74" s="24"/>
      <c r="P74" s="24"/>
      <c r="Q74" s="7"/>
    </row>
    <row r="75" spans="1:17" ht="16.5" thickTop="1" x14ac:dyDescent="0.2">
      <c r="A75" s="20">
        <v>4631</v>
      </c>
      <c r="B75" s="74" t="s">
        <v>73</v>
      </c>
      <c r="C75" s="160" t="s">
        <v>9</v>
      </c>
      <c r="D75" s="74" t="s">
        <v>98</v>
      </c>
      <c r="E75" s="36" t="s">
        <v>157</v>
      </c>
      <c r="F75" s="81">
        <f>G73+TIME(0,4,0)</f>
        <v>0.72361111111111009</v>
      </c>
      <c r="G75" s="82">
        <f>F80+TIME(0,4,0)</f>
        <v>0.73472222222222117</v>
      </c>
      <c r="H75" s="1">
        <v>1</v>
      </c>
      <c r="I75" s="92"/>
      <c r="J75" s="23"/>
      <c r="K75" s="23"/>
      <c r="L75" s="23"/>
      <c r="M75" s="23"/>
      <c r="N75" s="23"/>
      <c r="O75" s="94"/>
      <c r="P75" s="23"/>
      <c r="Q75" s="7"/>
    </row>
    <row r="76" spans="1:17" ht="15.75" x14ac:dyDescent="0.2">
      <c r="A76" s="27">
        <v>991</v>
      </c>
      <c r="B76" s="21" t="s">
        <v>174</v>
      </c>
      <c r="C76" s="156" t="s">
        <v>9</v>
      </c>
      <c r="D76" s="21" t="s">
        <v>175</v>
      </c>
      <c r="E76" s="22" t="s">
        <v>176</v>
      </c>
      <c r="F76" s="83">
        <f>F75+TIME(0,3,0)</f>
        <v>0.72569444444444342</v>
      </c>
      <c r="G76" s="80">
        <f>G75+TIME(0,3,0)</f>
        <v>0.73680555555555449</v>
      </c>
      <c r="H76" s="1">
        <v>1</v>
      </c>
      <c r="I76" s="92"/>
      <c r="O76" s="23"/>
      <c r="P76" s="24"/>
      <c r="Q76" s="7"/>
    </row>
    <row r="77" spans="1:17" ht="15.75" x14ac:dyDescent="0.2">
      <c r="A77" s="20">
        <v>10</v>
      </c>
      <c r="B77" s="111" t="s">
        <v>57</v>
      </c>
      <c r="C77" s="163" t="s">
        <v>9</v>
      </c>
      <c r="D77" s="112" t="s">
        <v>177</v>
      </c>
      <c r="E77" s="113" t="s">
        <v>178</v>
      </c>
      <c r="F77" s="83">
        <f>F76+TIME(0,3,0)</f>
        <v>0.72777777777777675</v>
      </c>
      <c r="G77" s="80">
        <f>G76+TIME(0,3,0)</f>
        <v>0.73888888888888782</v>
      </c>
      <c r="H77" s="1">
        <v>1</v>
      </c>
      <c r="I77" s="92"/>
      <c r="J77" s="94"/>
      <c r="K77" s="23"/>
      <c r="L77" s="168"/>
      <c r="M77" s="24"/>
      <c r="N77" s="23"/>
      <c r="O77" s="93"/>
      <c r="P77" s="24"/>
      <c r="Q77" s="7"/>
    </row>
    <row r="78" spans="1:17" ht="15.75" x14ac:dyDescent="0.2">
      <c r="A78" s="31">
        <v>3845</v>
      </c>
      <c r="B78" s="29" t="s">
        <v>114</v>
      </c>
      <c r="C78" s="156" t="s">
        <v>9</v>
      </c>
      <c r="D78" s="32" t="s">
        <v>80</v>
      </c>
      <c r="E78" s="22" t="s">
        <v>115</v>
      </c>
      <c r="F78" s="61">
        <f>F77+TIME(0,4,0)</f>
        <v>0.73055555555555451</v>
      </c>
      <c r="G78" s="75">
        <f>G77+TIME(0,3,0)</f>
        <v>0.74097222222222114</v>
      </c>
      <c r="H78" s="1">
        <v>1</v>
      </c>
      <c r="I78" s="92"/>
      <c r="J78" s="92"/>
      <c r="K78" s="93"/>
      <c r="L78" s="24"/>
      <c r="M78" s="24"/>
      <c r="N78" s="24"/>
      <c r="O78" s="98"/>
      <c r="P78" s="98"/>
      <c r="Q78" s="7"/>
    </row>
    <row r="79" spans="1:17" ht="15.75" x14ac:dyDescent="0.2">
      <c r="A79" s="20">
        <v>704</v>
      </c>
      <c r="B79" s="38" t="s">
        <v>179</v>
      </c>
      <c r="C79" s="156" t="s">
        <v>9</v>
      </c>
      <c r="D79" s="37" t="s">
        <v>10</v>
      </c>
      <c r="E79" s="79" t="s">
        <v>28</v>
      </c>
      <c r="F79" s="61">
        <f>F77+TIME(0,3,0)</f>
        <v>0.72986111111111007</v>
      </c>
      <c r="G79" s="75">
        <f>G77+TIME(0,3,0)</f>
        <v>0.74097222222222114</v>
      </c>
      <c r="H79" s="1">
        <v>1</v>
      </c>
      <c r="I79" s="92"/>
      <c r="J79" s="92"/>
      <c r="K79" s="93"/>
      <c r="L79" s="168"/>
      <c r="M79" s="24"/>
      <c r="N79" s="24"/>
      <c r="O79" s="23"/>
      <c r="P79" s="23"/>
      <c r="Q79" s="7"/>
    </row>
    <row r="80" spans="1:17" ht="16.5" thickBot="1" x14ac:dyDescent="0.25">
      <c r="A80" s="20">
        <v>3035</v>
      </c>
      <c r="B80" s="38" t="s">
        <v>180</v>
      </c>
      <c r="C80" s="156" t="s">
        <v>9</v>
      </c>
      <c r="D80" s="37" t="s">
        <v>181</v>
      </c>
      <c r="E80" s="36" t="s">
        <v>182</v>
      </c>
      <c r="F80" s="61">
        <f t="shared" ref="F80" si="11">F79+TIME(0,3,0)</f>
        <v>0.7319444444444434</v>
      </c>
      <c r="G80" s="75">
        <f>G79+TIME(0,3,0)</f>
        <v>0.74305555555555447</v>
      </c>
      <c r="H80" s="1">
        <v>1</v>
      </c>
      <c r="I80" s="92"/>
      <c r="J80" s="92"/>
      <c r="K80" s="93"/>
      <c r="L80" s="168"/>
      <c r="M80" s="24"/>
      <c r="N80" s="24"/>
      <c r="O80" s="23"/>
      <c r="P80" s="23"/>
      <c r="Q80" s="7"/>
    </row>
    <row r="81" spans="1:17" ht="17.25" thickTop="1" thickBot="1" x14ac:dyDescent="0.25">
      <c r="A81" s="92"/>
      <c r="B81" s="200" t="s">
        <v>190</v>
      </c>
      <c r="C81" s="182"/>
      <c r="D81" s="184"/>
      <c r="E81" s="184"/>
      <c r="F81" s="69">
        <f>G80+TIME(0,4,0)</f>
        <v>0.74583333333333224</v>
      </c>
      <c r="G81" s="90"/>
      <c r="I81" s="92"/>
      <c r="J81" s="92"/>
      <c r="K81" s="93"/>
      <c r="L81" s="168"/>
      <c r="M81" s="24"/>
      <c r="N81" s="24"/>
      <c r="O81" s="23"/>
      <c r="P81" s="23"/>
      <c r="Q81" s="7"/>
    </row>
    <row r="82" spans="1:17" ht="16.5" thickTop="1" x14ac:dyDescent="0.2">
      <c r="A82" s="140"/>
      <c r="B82" s="141"/>
      <c r="C82" s="142"/>
      <c r="D82" s="143"/>
      <c r="E82" s="143"/>
      <c r="F82" s="145"/>
      <c r="G82" s="145"/>
      <c r="I82" s="92"/>
      <c r="J82" s="92"/>
      <c r="K82" s="93"/>
      <c r="L82" s="168"/>
      <c r="M82" s="24"/>
      <c r="N82" s="24"/>
      <c r="O82" s="23"/>
      <c r="P82" s="23"/>
      <c r="Q82" s="7"/>
    </row>
    <row r="83" spans="1:17" ht="15.75" x14ac:dyDescent="0.2">
      <c r="A83" s="92"/>
      <c r="B83" s="93"/>
      <c r="C83" s="97"/>
      <c r="D83" s="97"/>
      <c r="E83" s="97"/>
      <c r="F83" s="144"/>
      <c r="G83" s="144"/>
      <c r="H83" s="1">
        <f>SUM(H3:H80)</f>
        <v>57</v>
      </c>
      <c r="I83" s="92"/>
      <c r="J83" s="23"/>
      <c r="K83" s="23"/>
      <c r="L83" s="168"/>
      <c r="M83" s="23"/>
      <c r="N83" s="23"/>
      <c r="O83" s="23"/>
      <c r="P83" s="23"/>
      <c r="Q83" s="7"/>
    </row>
    <row r="84" spans="1:17" ht="15.75" x14ac:dyDescent="0.2">
      <c r="A84" s="92"/>
      <c r="B84" s="24"/>
      <c r="C84" s="24"/>
      <c r="D84" s="24"/>
      <c r="E84" s="24"/>
      <c r="F84" s="144"/>
      <c r="G84" s="144"/>
      <c r="I84" s="92"/>
      <c r="J84" s="94"/>
      <c r="K84" s="23"/>
      <c r="L84" s="23"/>
      <c r="M84" s="23"/>
      <c r="N84" s="23"/>
      <c r="O84" s="7"/>
      <c r="P84" s="7"/>
      <c r="Q84" s="7"/>
    </row>
    <row r="85" spans="1:17" ht="15.75" x14ac:dyDescent="0.2">
      <c r="A85" s="94"/>
      <c r="B85" s="23"/>
      <c r="C85" s="23"/>
      <c r="D85" s="23"/>
      <c r="E85" s="23"/>
      <c r="F85" s="7"/>
      <c r="G85" s="7"/>
      <c r="H85" s="7"/>
    </row>
    <row r="86" spans="1:17" ht="15.75" x14ac:dyDescent="0.2">
      <c r="A86" s="92"/>
      <c r="B86" s="23"/>
      <c r="C86" s="168"/>
      <c r="D86" s="23"/>
      <c r="E86" s="23"/>
      <c r="F86" s="7"/>
      <c r="G86" s="7"/>
      <c r="H86" s="7"/>
    </row>
    <row r="87" spans="1:17" ht="15.75" x14ac:dyDescent="0.2">
      <c r="A87" s="92"/>
      <c r="B87" s="23"/>
      <c r="C87" s="168"/>
      <c r="D87" s="23"/>
      <c r="E87" s="23"/>
      <c r="F87" s="7"/>
      <c r="G87" s="7"/>
      <c r="H87" s="7"/>
    </row>
    <row r="88" spans="1:17" ht="15.75" x14ac:dyDescent="0.2">
      <c r="A88" s="195"/>
      <c r="B88" s="196"/>
      <c r="C88" s="197"/>
      <c r="D88" s="196"/>
      <c r="E88" s="98"/>
      <c r="F88" s="7"/>
      <c r="G88" s="7"/>
      <c r="H88" s="7"/>
    </row>
    <row r="89" spans="1:17" ht="15.75" customHeight="1" x14ac:dyDescent="0.2">
      <c r="A89" s="23"/>
      <c r="B89" s="23"/>
      <c r="C89" s="18"/>
      <c r="D89" s="7"/>
      <c r="E89" s="7"/>
      <c r="F89" s="7"/>
      <c r="G89" s="7"/>
      <c r="H89" s="7"/>
    </row>
    <row r="90" spans="1:17" ht="15.75" customHeight="1" x14ac:dyDescent="0.2">
      <c r="A90" s="23"/>
      <c r="B90" s="23"/>
      <c r="C90" s="18"/>
      <c r="D90" s="7"/>
      <c r="E90" s="7"/>
      <c r="F90" s="7"/>
      <c r="G90" s="7"/>
      <c r="H90" s="7"/>
    </row>
    <row r="91" spans="1:17" ht="15.75" x14ac:dyDescent="0.2">
      <c r="A91" s="7"/>
      <c r="B91" s="23"/>
      <c r="C91" s="23"/>
      <c r="D91" s="23"/>
      <c r="E91" s="23"/>
      <c r="F91" s="7"/>
      <c r="G91" s="7"/>
      <c r="H91" s="7"/>
    </row>
    <row r="92" spans="1:17" ht="15.75" x14ac:dyDescent="0.2">
      <c r="A92" s="17"/>
      <c r="B92" s="15"/>
      <c r="C92" s="15"/>
      <c r="D92" s="7"/>
      <c r="E92" s="7"/>
      <c r="F92" s="7"/>
      <c r="G92" s="7"/>
      <c r="H92" s="7"/>
    </row>
    <row r="93" spans="1:17" x14ac:dyDescent="0.2">
      <c r="A93" s="7"/>
      <c r="B93" s="7"/>
      <c r="C93" s="7"/>
      <c r="D93" s="7"/>
      <c r="E93" s="7"/>
      <c r="F93" s="7"/>
      <c r="G93" s="7"/>
      <c r="H93" s="7"/>
    </row>
    <row r="94" spans="1:17" x14ac:dyDescent="0.2">
      <c r="A94" s="7"/>
      <c r="B94" s="7"/>
      <c r="C94" s="7"/>
      <c r="D94" s="7"/>
      <c r="E94" s="7"/>
      <c r="F94" s="7"/>
      <c r="G94" s="7"/>
      <c r="H94" s="7"/>
    </row>
    <row r="95" spans="1:17" x14ac:dyDescent="0.2">
      <c r="A95" s="7"/>
      <c r="B95" s="7"/>
      <c r="C95" s="7"/>
      <c r="D95" s="7"/>
      <c r="E95" s="7"/>
      <c r="F95" s="7"/>
      <c r="G95" s="7"/>
      <c r="H95" s="7"/>
    </row>
    <row r="96" spans="1:17" ht="15.75" x14ac:dyDescent="0.25">
      <c r="A96" s="16"/>
      <c r="B96" s="18"/>
      <c r="C96" s="15"/>
      <c r="D96" s="19"/>
      <c r="E96" s="7"/>
      <c r="F96" s="7"/>
      <c r="G96" s="7"/>
      <c r="H96" s="7"/>
    </row>
    <row r="97" spans="1:17" ht="15.75" x14ac:dyDescent="0.2">
      <c r="A97" s="16"/>
      <c r="B97" s="15"/>
      <c r="C97" s="15"/>
      <c r="D97" s="7"/>
      <c r="E97" s="7"/>
      <c r="F97" s="7"/>
      <c r="G97" s="7"/>
      <c r="H97" s="7"/>
    </row>
    <row r="98" spans="1:17" x14ac:dyDescent="0.2">
      <c r="A98" s="7"/>
      <c r="B98" s="7"/>
      <c r="C98" s="7"/>
      <c r="D98" s="7"/>
      <c r="E98" s="7"/>
      <c r="F98" s="7"/>
      <c r="G98" s="7"/>
      <c r="H98" s="7"/>
    </row>
    <row r="99" spans="1:17" x14ac:dyDescent="0.2">
      <c r="A99" s="7"/>
      <c r="B99" s="7"/>
      <c r="C99" s="7"/>
      <c r="D99" s="7"/>
      <c r="E99" s="7"/>
      <c r="F99" s="7"/>
      <c r="G99" s="7"/>
      <c r="H99" s="7"/>
    </row>
    <row r="100" spans="1:17" x14ac:dyDescent="0.2">
      <c r="A100" s="7"/>
      <c r="B100" s="7"/>
      <c r="C100" s="7"/>
      <c r="D100" s="7"/>
      <c r="E100" s="7"/>
      <c r="F100" s="7"/>
      <c r="G100" s="7"/>
      <c r="H100" s="7"/>
    </row>
    <row r="101" spans="1:17" x14ac:dyDescent="0.2">
      <c r="A101" s="7"/>
      <c r="B101" s="7"/>
      <c r="C101" s="7"/>
      <c r="D101" s="7"/>
      <c r="E101" s="7"/>
      <c r="F101" s="7"/>
      <c r="G101" s="7"/>
      <c r="H101" s="7"/>
    </row>
    <row r="102" spans="1:17" ht="15" customHeight="1" x14ac:dyDescent="0.2">
      <c r="A102" s="7"/>
      <c r="B102" s="7"/>
      <c r="C102" s="7"/>
      <c r="D102" s="7"/>
      <c r="E102" s="7"/>
      <c r="F102" s="7"/>
      <c r="G102" s="7"/>
      <c r="H102" s="7"/>
    </row>
    <row r="103" spans="1:17" ht="15.75" x14ac:dyDescent="0.2">
      <c r="A103" s="24"/>
      <c r="B103" s="7"/>
      <c r="C103" s="7"/>
      <c r="D103" s="7"/>
      <c r="E103" s="7"/>
      <c r="F103" s="7"/>
      <c r="G103" s="7"/>
      <c r="H103" s="7"/>
    </row>
    <row r="104" spans="1:17" x14ac:dyDescent="0.2">
      <c r="A104" s="7"/>
      <c r="B104" s="7"/>
      <c r="C104" s="7"/>
      <c r="D104" s="7"/>
      <c r="E104" s="7"/>
      <c r="F104" s="7"/>
      <c r="G104" s="7"/>
      <c r="H104" s="7"/>
    </row>
    <row r="105" spans="1:17" x14ac:dyDescent="0.2">
      <c r="A105" s="7"/>
      <c r="B105" s="7"/>
      <c r="C105" s="7"/>
      <c r="D105" s="7"/>
      <c r="E105" s="7"/>
      <c r="F105" s="7"/>
      <c r="G105" s="7"/>
      <c r="H105" s="7"/>
    </row>
    <row r="106" spans="1:17" x14ac:dyDescent="0.2">
      <c r="A106" s="7"/>
      <c r="B106" s="7"/>
      <c r="C106" s="7"/>
      <c r="D106" s="7"/>
      <c r="E106" s="7"/>
      <c r="F106" s="7"/>
      <c r="G106" s="7"/>
      <c r="H106" s="7"/>
    </row>
    <row r="107" spans="1:17" x14ac:dyDescent="0.2">
      <c r="A107" s="7"/>
      <c r="B107" s="7"/>
      <c r="C107" s="7"/>
      <c r="D107" s="7"/>
      <c r="E107" s="7"/>
      <c r="F107" s="7"/>
      <c r="G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">
      <c r="A108" s="9"/>
      <c r="B108" s="7"/>
      <c r="C108" s="7"/>
      <c r="D108" s="7"/>
      <c r="E108" s="7"/>
      <c r="F108" s="7"/>
      <c r="G108" s="7"/>
      <c r="I108" s="11"/>
    </row>
    <row r="109" spans="1:17" x14ac:dyDescent="0.2">
      <c r="A109" s="9"/>
      <c r="B109" s="7"/>
      <c r="C109" s="7"/>
      <c r="D109" s="7"/>
      <c r="E109" s="7"/>
      <c r="F109" s="7"/>
      <c r="G109" s="7"/>
      <c r="I109" s="11"/>
    </row>
    <row r="110" spans="1:17" x14ac:dyDescent="0.2">
      <c r="A110" s="9"/>
      <c r="B110" s="7"/>
      <c r="C110" s="7"/>
      <c r="D110" s="7"/>
      <c r="E110" s="7"/>
      <c r="F110" s="7"/>
      <c r="G110" s="7"/>
    </row>
    <row r="111" spans="1:17" x14ac:dyDescent="0.2">
      <c r="A111" s="9"/>
      <c r="B111" s="7"/>
      <c r="C111" s="7"/>
      <c r="D111" s="7"/>
      <c r="E111" s="7"/>
      <c r="F111" s="7"/>
      <c r="G111" s="7"/>
    </row>
    <row r="112" spans="1:17" x14ac:dyDescent="0.2">
      <c r="A112" s="9"/>
      <c r="B112" s="7"/>
      <c r="C112" s="7"/>
      <c r="D112" s="7"/>
      <c r="E112" s="7"/>
      <c r="F112" s="7"/>
      <c r="G112" s="7"/>
    </row>
    <row r="113" spans="1:10" x14ac:dyDescent="0.2">
      <c r="A113" s="9"/>
      <c r="B113" s="7"/>
      <c r="C113" s="7"/>
      <c r="D113" s="7"/>
      <c r="E113" s="7"/>
      <c r="F113" s="7"/>
      <c r="G113" s="7"/>
    </row>
    <row r="114" spans="1:10" x14ac:dyDescent="0.2">
      <c r="A114" s="9"/>
      <c r="B114" s="7"/>
      <c r="C114" s="7"/>
      <c r="D114" s="7"/>
      <c r="E114" s="7"/>
      <c r="F114" s="7"/>
      <c r="G114" s="7"/>
      <c r="I114" s="3"/>
    </row>
    <row r="115" spans="1:10" x14ac:dyDescent="0.2">
      <c r="A115" s="9"/>
      <c r="B115" s="7"/>
      <c r="C115" s="7"/>
      <c r="D115" s="7"/>
      <c r="E115" s="7"/>
      <c r="F115" s="7"/>
      <c r="G115" s="7"/>
    </row>
    <row r="116" spans="1:10" x14ac:dyDescent="0.2">
      <c r="A116" s="9"/>
      <c r="B116" s="7"/>
      <c r="C116" s="7"/>
      <c r="D116" s="7"/>
      <c r="E116" s="7"/>
      <c r="F116" s="7"/>
      <c r="G116" s="7"/>
      <c r="H116" s="3"/>
    </row>
    <row r="117" spans="1:10" x14ac:dyDescent="0.2">
      <c r="A117" s="9"/>
      <c r="B117" s="7"/>
      <c r="C117" s="7"/>
      <c r="D117" s="7"/>
      <c r="E117" s="7"/>
      <c r="F117" s="7"/>
      <c r="G117" s="7"/>
    </row>
    <row r="118" spans="1:10" x14ac:dyDescent="0.2">
      <c r="A118" s="9"/>
      <c r="B118" s="7"/>
      <c r="C118" s="7"/>
      <c r="D118" s="7"/>
      <c r="E118" s="7"/>
      <c r="H118" s="3"/>
    </row>
    <row r="119" spans="1:10" x14ac:dyDescent="0.2">
      <c r="A119" s="9"/>
      <c r="B119" s="7"/>
      <c r="C119" s="7"/>
      <c r="D119" s="7"/>
      <c r="E119" s="7"/>
    </row>
    <row r="120" spans="1:10" x14ac:dyDescent="0.2">
      <c r="A120" s="9"/>
      <c r="B120" s="7"/>
      <c r="C120" s="7"/>
      <c r="D120" s="7"/>
      <c r="E120" s="7"/>
    </row>
    <row r="121" spans="1:10" x14ac:dyDescent="0.2">
      <c r="A121" s="9"/>
      <c r="B121" s="7"/>
      <c r="C121" s="7"/>
      <c r="D121" s="7"/>
      <c r="E121" s="7"/>
    </row>
    <row r="122" spans="1:10" x14ac:dyDescent="0.2">
      <c r="A122" s="9"/>
      <c r="B122" s="7"/>
      <c r="C122" s="7"/>
      <c r="D122" s="7"/>
      <c r="E122" s="7"/>
    </row>
    <row r="123" spans="1:10" x14ac:dyDescent="0.2">
      <c r="A123" s="9"/>
      <c r="B123" s="7"/>
      <c r="C123" s="7"/>
      <c r="D123" s="7"/>
      <c r="E123" s="7"/>
    </row>
    <row r="127" spans="1:10" x14ac:dyDescent="0.2">
      <c r="I127" s="3"/>
      <c r="J127" s="8"/>
    </row>
    <row r="131" spans="8:8" x14ac:dyDescent="0.2">
      <c r="H131" s="4"/>
    </row>
  </sheetData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B2B9C-5877-43DF-8E06-3AAA42213A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8" t="s">
        <v>16</v>
      </c>
      <c r="C1" s="8" t="s">
        <v>9</v>
      </c>
      <c r="D1" s="8" t="s">
        <v>12</v>
      </c>
      <c r="E1" s="8" t="s">
        <v>17</v>
      </c>
    </row>
    <row r="2" spans="1:5" x14ac:dyDescent="0.2">
      <c r="A2" s="3">
        <v>1723</v>
      </c>
      <c r="B2" s="8" t="s">
        <v>18</v>
      </c>
      <c r="C2" s="8" t="s">
        <v>9</v>
      </c>
      <c r="D2" s="8" t="s">
        <v>13</v>
      </c>
      <c r="E2" s="8" t="s">
        <v>19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8" t="s">
        <v>20</v>
      </c>
      <c r="C4" s="8" t="s">
        <v>8</v>
      </c>
      <c r="D4" s="8" t="s">
        <v>21</v>
      </c>
      <c r="E4" s="8" t="s">
        <v>22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8" t="s">
        <v>23</v>
      </c>
      <c r="C6" s="8" t="s">
        <v>9</v>
      </c>
      <c r="D6" s="8" t="s">
        <v>21</v>
      </c>
      <c r="E6" s="8" t="s">
        <v>24</v>
      </c>
    </row>
    <row r="7" spans="1:5" x14ac:dyDescent="0.2">
      <c r="A7" s="3"/>
      <c r="B7" s="8" t="s">
        <v>25</v>
      </c>
      <c r="C7" s="8" t="s">
        <v>9</v>
      </c>
      <c r="D7" s="8" t="s">
        <v>21</v>
      </c>
      <c r="E7" s="8" t="s">
        <v>26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8" t="s">
        <v>27</v>
      </c>
      <c r="C10" s="8" t="s">
        <v>9</v>
      </c>
      <c r="D10" s="8" t="s">
        <v>10</v>
      </c>
      <c r="E10" s="8" t="s">
        <v>28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10"/>
      <c r="B17" s="12"/>
      <c r="C17" s="3"/>
      <c r="D17" s="8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Blad1</vt:lpstr>
      <vt:lpstr>Blad4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2021-10-05T19:08:32Z</cp:lastPrinted>
  <dcterms:created xsi:type="dcterms:W3CDTF">2001-12-24T09:07:19Z</dcterms:created>
  <dcterms:modified xsi:type="dcterms:W3CDTF">2021-10-06T17:46:45Z</dcterms:modified>
</cp:coreProperties>
</file>