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Samengesteld mennen\Startlijsten\"/>
    </mc:Choice>
  </mc:AlternateContent>
  <xr:revisionPtr revIDLastSave="0" documentId="13_ncr:1_{14442094-B67B-4351-88FD-7C3551D0DD2C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Lotdeel" sheetId="1" r:id="rId1"/>
    <sheet name="Dressuur" sheetId="4" r:id="rId2"/>
    <sheet name="Vaardighei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5" l="1"/>
  <c r="B46" i="5"/>
  <c r="A4" i="5"/>
  <c r="A5" i="5" s="1"/>
  <c r="A6" i="5" s="1"/>
  <c r="A7" i="5" s="1"/>
  <c r="A8" i="5" s="1"/>
  <c r="A9" i="5" s="1"/>
  <c r="A10" i="5" s="1"/>
  <c r="A11" i="5" s="1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l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12" i="4"/>
  <c r="G3" i="5" l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H5" i="4"/>
  <c r="H6" i="4" s="1"/>
  <c r="H7" i="4" s="1"/>
  <c r="H8" i="4" s="1"/>
  <c r="H9" i="4" s="1"/>
  <c r="H10" i="4" s="1"/>
  <c r="H11" i="4" s="1"/>
  <c r="H12" i="4" s="1"/>
  <c r="H14" i="4" s="1"/>
  <c r="H16" i="4" s="1"/>
  <c r="A5" i="4"/>
  <c r="A6" i="4" s="1"/>
  <c r="A7" i="4" s="1"/>
  <c r="A8" i="4" s="1"/>
  <c r="G30" i="5" l="1"/>
  <c r="G31" i="5" s="1"/>
  <c r="G32" i="5" s="1"/>
  <c r="G33" i="5" s="1"/>
  <c r="A13" i="4"/>
  <c r="A14" i="4" s="1"/>
  <c r="A15" i="4" s="1"/>
  <c r="A16" i="4" s="1"/>
  <c r="A17" i="4" s="1"/>
  <c r="A18" i="4" s="1"/>
  <c r="A20" i="4" s="1"/>
  <c r="A22" i="4" s="1"/>
  <c r="A23" i="4" s="1"/>
  <c r="A24" i="4" s="1"/>
  <c r="A25" i="4" s="1"/>
  <c r="A26" i="4" s="1"/>
  <c r="A27" i="4" s="1"/>
  <c r="A29" i="4" s="1"/>
  <c r="H17" i="4"/>
  <c r="H18" i="4" s="1"/>
  <c r="H19" i="4" s="1"/>
  <c r="H20" i="4" s="1"/>
  <c r="H21" i="4" s="1"/>
  <c r="H22" i="4" s="1"/>
  <c r="H23" i="4" s="1"/>
  <c r="H24" i="4" s="1"/>
  <c r="H26" i="4" s="1"/>
  <c r="G34" i="5" l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H28" i="4"/>
  <c r="H29" i="4" s="1"/>
  <c r="H30" i="4" s="1"/>
  <c r="H31" i="4" s="1"/>
  <c r="H32" i="4" s="1"/>
  <c r="H34" i="4" s="1"/>
  <c r="H36" i="4" s="1"/>
  <c r="H37" i="4" s="1"/>
  <c r="H38" i="4" s="1"/>
  <c r="H39" i="4" s="1"/>
  <c r="H40" i="4" s="1"/>
  <c r="H41" i="4" s="1"/>
  <c r="H42" i="4" s="1"/>
  <c r="H44" i="4" s="1"/>
  <c r="H46" i="4" s="1"/>
  <c r="H47" i="4" s="1"/>
  <c r="H48" i="4" s="1"/>
  <c r="H49" i="4" s="1"/>
  <c r="A31" i="4"/>
  <c r="A32" i="4" s="1"/>
  <c r="A33" i="4" s="1"/>
  <c r="A34" i="4" s="1"/>
  <c r="A36" i="4" s="1"/>
  <c r="A38" i="4" s="1"/>
  <c r="A39" i="4" s="1"/>
  <c r="A40" i="4" s="1"/>
  <c r="A41" i="4" s="1"/>
  <c r="A42" i="4" s="1"/>
  <c r="A43" i="4" s="1"/>
  <c r="A44" i="4" s="1"/>
  <c r="A46" i="4" s="1"/>
  <c r="A48" i="4" s="1"/>
  <c r="A49" i="4" s="1"/>
  <c r="A50" i="4" s="1"/>
  <c r="A51" i="4" s="1"/>
  <c r="A52" i="4" s="1"/>
  <c r="A53" i="4" s="1"/>
  <c r="A54" i="4" s="1"/>
  <c r="A55" i="4" s="1"/>
</calcChain>
</file>

<file path=xl/sharedStrings.xml><?xml version="1.0" encoding="utf-8"?>
<sst xmlns="http://schemas.openxmlformats.org/spreadsheetml/2006/main" count="268" uniqueCount="151">
  <si>
    <t>RUBRIEK 1</t>
  </si>
  <si>
    <t>RUBRIEK 9</t>
  </si>
  <si>
    <t xml:space="preserve"> </t>
  </si>
  <si>
    <t>RUBRIEK 2</t>
  </si>
  <si>
    <t>RUBRIEK 10</t>
  </si>
  <si>
    <t>RUBRIEK 3</t>
  </si>
  <si>
    <t>RUBRIEK 11</t>
  </si>
  <si>
    <t>RUBRIEK 4</t>
  </si>
  <si>
    <t>RUBRIEK 12</t>
  </si>
  <si>
    <t>RUBRIEK 5</t>
  </si>
  <si>
    <t>RUBRIEK 6</t>
  </si>
  <si>
    <t>RUBRIEK 7</t>
  </si>
  <si>
    <t>RUBRIEK 8</t>
  </si>
  <si>
    <t>tijd</t>
  </si>
  <si>
    <t>nr.</t>
  </si>
  <si>
    <t>naam</t>
  </si>
  <si>
    <t>RING 1 80x40</t>
  </si>
  <si>
    <t>RING 2 80X40</t>
  </si>
  <si>
    <t>Ring1</t>
  </si>
  <si>
    <t>Ring 2</t>
  </si>
  <si>
    <t>Vaard.</t>
  </si>
  <si>
    <t>rubr.</t>
  </si>
  <si>
    <t>kl.</t>
  </si>
  <si>
    <t>L</t>
  </si>
  <si>
    <t>Ger Verstegen</t>
  </si>
  <si>
    <t>M</t>
  </si>
  <si>
    <t>Piet Peepers</t>
  </si>
  <si>
    <t>Z</t>
  </si>
  <si>
    <t>Peter Zeegers</t>
  </si>
  <si>
    <t>Enkelspan pony kl. L</t>
  </si>
  <si>
    <t>Tweespan pony kl. M</t>
  </si>
  <si>
    <t>Hans Hoens</t>
  </si>
  <si>
    <t>Tweespan pony kl. L</t>
  </si>
  <si>
    <t>Tweespan pony kl. Z</t>
  </si>
  <si>
    <t>Enkelspan paard kl. L</t>
  </si>
  <si>
    <t>Tweespan paard kl. L</t>
  </si>
  <si>
    <t>Jan Loenen</t>
  </si>
  <si>
    <t>Martien Winters</t>
  </si>
  <si>
    <t xml:space="preserve">Vierspan pony kl. M </t>
  </si>
  <si>
    <t>RUBRIEK  10</t>
  </si>
  <si>
    <t>RUBRIEK  11</t>
  </si>
  <si>
    <t>RUBRIEK  12</t>
  </si>
  <si>
    <t>RUBRIEK    9</t>
  </si>
  <si>
    <t>RUBRIEK   1</t>
  </si>
  <si>
    <t>RUBRIEK   2</t>
  </si>
  <si>
    <t>RUBRIEK   3</t>
  </si>
  <si>
    <t>RUBRIEK   4</t>
  </si>
  <si>
    <t>RUBRIEK   5</t>
  </si>
  <si>
    <t>RUBRIEK   6</t>
  </si>
  <si>
    <t>RUBRIEK   8</t>
  </si>
  <si>
    <t>RUBRIEK   7</t>
  </si>
  <si>
    <t>C</t>
  </si>
  <si>
    <t>B</t>
  </si>
  <si>
    <t>Impuls</t>
  </si>
  <si>
    <t>Jonge paarden</t>
  </si>
  <si>
    <t>PAUZE 20 minuten</t>
  </si>
  <si>
    <t>Positie</t>
  </si>
  <si>
    <t>Enkelspan pony kl. M-Z</t>
  </si>
  <si>
    <t>Enkelspan paard kl. M-Z</t>
  </si>
  <si>
    <t>Tweespan paard kl.M-Z</t>
  </si>
  <si>
    <t>HC</t>
  </si>
  <si>
    <t>Martien Van Stipdonk</t>
  </si>
  <si>
    <t>Rubriek 13</t>
  </si>
  <si>
    <t>Rubriek 14</t>
  </si>
  <si>
    <t>Vierspan paard kl.  Z</t>
  </si>
  <si>
    <t>Tweespan paard kl. M-Z</t>
  </si>
  <si>
    <t>Rudi van Bijlen</t>
  </si>
  <si>
    <t>Harrie Verstappen</t>
  </si>
  <si>
    <t xml:space="preserve">Starttijden dressuur EGM - SWM  Geldrop </t>
  </si>
  <si>
    <t>Jos Corsten</t>
  </si>
  <si>
    <t>Jonas Corten</t>
  </si>
  <si>
    <t>Nancy Jongenelen</t>
  </si>
  <si>
    <t>Ties van Hattem</t>
  </si>
  <si>
    <t>IM</t>
  </si>
  <si>
    <t>Wilma Meulendijk</t>
  </si>
  <si>
    <t>Chayton Huskens</t>
  </si>
  <si>
    <t>Britt Luyckx</t>
  </si>
  <si>
    <t>Erik Verloo</t>
  </si>
  <si>
    <t>Johan Belien</t>
  </si>
  <si>
    <t>Demi van Bree</t>
  </si>
  <si>
    <t>Janneke Den Hartog</t>
  </si>
  <si>
    <t>Linda  van Kasteren</t>
  </si>
  <si>
    <t>Jordy Reuvers</t>
  </si>
  <si>
    <t>Angeline Zuidema - Raymakers</t>
  </si>
  <si>
    <t>Ymke van Hoof</t>
  </si>
  <si>
    <t>Kim Zuidema</t>
  </si>
  <si>
    <t>Joris Lauwers</t>
  </si>
  <si>
    <t>Caroline Franken</t>
  </si>
  <si>
    <t>Marjolein Brouw</t>
  </si>
  <si>
    <t>Patrick Deckers</t>
  </si>
  <si>
    <t>Shirley Geraets - Moors</t>
  </si>
  <si>
    <t>Rudi Haepers</t>
  </si>
  <si>
    <t>Simone Van Hoepen</t>
  </si>
  <si>
    <t>John Smeets</t>
  </si>
  <si>
    <t>Jan Tonnaer</t>
  </si>
  <si>
    <t>Karel Geentjens</t>
  </si>
  <si>
    <t>Brenda Uijterwijk</t>
  </si>
  <si>
    <t>Hans Van den Broek</t>
  </si>
  <si>
    <t>Kelly Houtappels</t>
  </si>
  <si>
    <t>Jordy van der Wijst</t>
  </si>
  <si>
    <t>Petra Kruize</t>
  </si>
  <si>
    <t>Jack Van de Pas</t>
  </si>
  <si>
    <t>Eric Steijvers</t>
  </si>
  <si>
    <t>Irma Teunissen</t>
  </si>
  <si>
    <t>Menteam Mulder</t>
  </si>
  <si>
    <t>Jan-leen Boot</t>
  </si>
  <si>
    <t>Perry Hendriks</t>
  </si>
  <si>
    <t>Marcel Hoevenaars</t>
  </si>
  <si>
    <t>Mandy van Delft</t>
  </si>
  <si>
    <t>Giel Van der Linden</t>
  </si>
  <si>
    <t>Johan van Hooydonk</t>
  </si>
  <si>
    <t>Karin van Bussel (VA)</t>
  </si>
  <si>
    <t>Stephan Rops</t>
  </si>
  <si>
    <t>Wim Verhoeven (VA)</t>
  </si>
  <si>
    <t>Frank Vissers</t>
  </si>
  <si>
    <t>Freddy Avezaat</t>
  </si>
  <si>
    <t>Lotte Zaaijer</t>
  </si>
  <si>
    <t>Pascal Meere</t>
  </si>
  <si>
    <t>Jur Baijens</t>
  </si>
  <si>
    <t>Anniek Schuiling</t>
  </si>
  <si>
    <t>Chantal Van der Wijst</t>
  </si>
  <si>
    <t>Ronald Looijmans</t>
  </si>
  <si>
    <t>Anneke Cremers</t>
  </si>
  <si>
    <t>Paul Aarts</t>
  </si>
  <si>
    <t>Arie Dibbits</t>
  </si>
  <si>
    <t>Appie De Greef</t>
  </si>
  <si>
    <t>Marion Hanegraaf</t>
  </si>
  <si>
    <t>Tessa Jannink</t>
  </si>
  <si>
    <t>Marc Van den Wildenberg</t>
  </si>
  <si>
    <t>Inge Winter</t>
  </si>
  <si>
    <t>Bernd Wouters</t>
  </si>
  <si>
    <t>Chantal Brugmans</t>
  </si>
  <si>
    <t>Sjors Siebers</t>
  </si>
  <si>
    <t>Kenny Kenora</t>
  </si>
  <si>
    <t>Nick Weytjens</t>
  </si>
  <si>
    <t>Jacco Van 't Westende</t>
  </si>
  <si>
    <t>Harrie Van Hoof</t>
  </si>
  <si>
    <t>Sandy Schaepkens</t>
  </si>
  <si>
    <t>Bruno Taverniers</t>
  </si>
  <si>
    <t>Ronald Tomassen (HC)</t>
  </si>
  <si>
    <t>Impuls pony + paard enkelspan</t>
  </si>
  <si>
    <t>Enkelspan pony klasse M en Z</t>
  </si>
  <si>
    <t>Tweespan pony kl. M-Z</t>
  </si>
  <si>
    <t>Impuls pony dubbelspan en vierspan</t>
  </si>
  <si>
    <t>Vierspan paard kl. L en Z</t>
  </si>
  <si>
    <t>Vierspan pony kl. M en Z</t>
  </si>
  <si>
    <t>Enkelspan paard klasse M en Z</t>
  </si>
  <si>
    <t>Andreas Wintgens</t>
  </si>
  <si>
    <t>Vaardigheid             EGM -- Meetmoment          Geldrop 27- 06 - 2021</t>
  </si>
  <si>
    <t>Pauze ( 20 minuten )</t>
  </si>
  <si>
    <t>Pauze ( 30 minuten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</si>
</sst>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Arial"/>
      <family val="2"/>
    </font>
    <font>
      <sz val="9"/>
      <name val="Cambria"/>
      <family val="1"/>
    </font>
    <font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double">
        <color indexed="64"/>
      </diagonal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double">
        <color indexed="64"/>
      </diagonal>
    </border>
    <border diagonalDown="1">
      <left style="double">
        <color indexed="64"/>
      </left>
      <right style="double">
        <color indexed="64"/>
      </right>
      <top/>
      <bottom style="thin">
        <color indexed="64"/>
      </bottom>
      <diagonal style="double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</borders>
  <cellStyleXfs count="74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3" fillId="0" borderId="0"/>
    <xf numFmtId="0" fontId="19" fillId="0" borderId="0"/>
    <xf numFmtId="0" fontId="22" fillId="0" borderId="0"/>
    <xf numFmtId="0" fontId="27" fillId="0" borderId="69" applyNumberFormat="0" applyFill="0" applyAlignment="0" applyProtection="0"/>
    <xf numFmtId="0" fontId="28" fillId="0" borderId="70" applyNumberFormat="0" applyFill="0" applyAlignment="0" applyProtection="0"/>
    <xf numFmtId="0" fontId="29" fillId="0" borderId="71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72" applyNumberFormat="0" applyAlignment="0" applyProtection="0"/>
    <xf numFmtId="0" fontId="33" fillId="7" borderId="73" applyNumberFormat="0" applyAlignment="0" applyProtection="0"/>
    <xf numFmtId="0" fontId="34" fillId="7" borderId="72" applyNumberFormat="0" applyAlignment="0" applyProtection="0"/>
    <xf numFmtId="0" fontId="35" fillId="0" borderId="74" applyNumberFormat="0" applyFill="0" applyAlignment="0" applyProtection="0"/>
    <xf numFmtId="0" fontId="36" fillId="8" borderId="7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7" applyNumberFormat="0" applyFill="0" applyAlignment="0" applyProtection="0"/>
    <xf numFmtId="0" fontId="4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2" fillId="9" borderId="76" applyNumberFormat="0" applyFont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9" borderId="76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361">
    <xf numFmtId="0" fontId="0" fillId="0" borderId="0" xfId="0"/>
    <xf numFmtId="20" fontId="12" fillId="0" borderId="53" xfId="3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3" fillId="0" borderId="0" xfId="2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Fill="1" applyBorder="1"/>
    <xf numFmtId="11" fontId="0" fillId="0" borderId="0" xfId="0" applyNumberFormat="1" applyFill="1" applyBorder="1"/>
    <xf numFmtId="0" fontId="10" fillId="0" borderId="0" xfId="0" applyFont="1" applyBorder="1"/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0" xfId="3" applyFont="1" applyBorder="1"/>
    <xf numFmtId="0" fontId="10" fillId="0" borderId="0" xfId="3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6" fillId="0" borderId="0" xfId="3" applyFont="1" applyBorder="1" applyAlignment="1">
      <alignment horizontal="right"/>
    </xf>
    <xf numFmtId="0" fontId="16" fillId="0" borderId="0" xfId="3" applyFont="1" applyBorder="1"/>
    <xf numFmtId="0" fontId="23" fillId="0" borderId="0" xfId="0" applyFont="1"/>
    <xf numFmtId="0" fontId="24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Border="1"/>
    <xf numFmtId="0" fontId="24" fillId="0" borderId="0" xfId="0" applyFont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7" fillId="0" borderId="7" xfId="3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0" fontId="17" fillId="0" borderId="8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2" xfId="3" applyFont="1" applyBorder="1" applyAlignment="1">
      <alignment horizontal="center"/>
    </xf>
    <xf numFmtId="0" fontId="18" fillId="0" borderId="12" xfId="3" applyFont="1" applyBorder="1" applyAlignment="1"/>
    <xf numFmtId="0" fontId="17" fillId="0" borderId="0" xfId="3" applyNumberFormat="1" applyFont="1" applyFill="1" applyBorder="1" applyAlignment="1"/>
    <xf numFmtId="0" fontId="25" fillId="0" borderId="0" xfId="0" applyFont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1" fillId="2" borderId="0" xfId="0" applyFont="1" applyFill="1" applyBorder="1"/>
    <xf numFmtId="0" fontId="11" fillId="0" borderId="0" xfId="3" applyFont="1" applyBorder="1"/>
    <xf numFmtId="0" fontId="24" fillId="0" borderId="0" xfId="0" applyFont="1" applyBorder="1"/>
    <xf numFmtId="164" fontId="0" fillId="0" borderId="0" xfId="1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>
      <alignment horizontal="center"/>
    </xf>
    <xf numFmtId="0" fontId="3" fillId="2" borderId="5" xfId="3" applyNumberFormat="1" applyFont="1" applyFill="1" applyBorder="1" applyAlignment="1">
      <alignment horizontal="center"/>
    </xf>
    <xf numFmtId="0" fontId="0" fillId="0" borderId="0" xfId="3" applyFont="1" applyBorder="1" applyAlignment="1">
      <alignment horizontal="center"/>
    </xf>
    <xf numFmtId="20" fontId="0" fillId="0" borderId="0" xfId="3" applyNumberFormat="1" applyFont="1" applyBorder="1" applyAlignment="1">
      <alignment horizontal="center"/>
    </xf>
    <xf numFmtId="0" fontId="10" fillId="0" borderId="40" xfId="3" applyFont="1" applyBorder="1"/>
    <xf numFmtId="0" fontId="4" fillId="0" borderId="14" xfId="3" applyFont="1" applyBorder="1" applyAlignment="1">
      <alignment horizontal="center"/>
    </xf>
    <xf numFmtId="0" fontId="0" fillId="0" borderId="44" xfId="0" applyFont="1" applyBorder="1"/>
    <xf numFmtId="0" fontId="0" fillId="0" borderId="44" xfId="0" applyFont="1" applyBorder="1" applyAlignment="1">
      <alignment vertical="center"/>
    </xf>
    <xf numFmtId="0" fontId="0" fillId="0" borderId="44" xfId="0" applyFont="1" applyFill="1" applyBorder="1"/>
    <xf numFmtId="0" fontId="18" fillId="0" borderId="9" xfId="3" applyFont="1" applyBorder="1" applyAlignment="1"/>
    <xf numFmtId="0" fontId="3" fillId="2" borderId="2" xfId="3" applyNumberFormat="1" applyFont="1" applyFill="1" applyBorder="1" applyAlignment="1">
      <alignment horizontal="center"/>
    </xf>
    <xf numFmtId="0" fontId="0" fillId="0" borderId="40" xfId="0" applyFont="1" applyFill="1" applyBorder="1"/>
    <xf numFmtId="0" fontId="12" fillId="0" borderId="0" xfId="3" applyFont="1" applyBorder="1" applyAlignment="1"/>
    <xf numFmtId="0" fontId="3" fillId="2" borderId="0" xfId="3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3" applyNumberFormat="1" applyFont="1" applyFill="1" applyBorder="1" applyAlignment="1"/>
    <xf numFmtId="0" fontId="21" fillId="0" borderId="0" xfId="3" applyNumberFormat="1" applyFont="1" applyFill="1" applyBorder="1" applyAlignment="1"/>
    <xf numFmtId="0" fontId="21" fillId="0" borderId="0" xfId="3" applyFont="1" applyFill="1" applyBorder="1" applyAlignment="1">
      <alignment horizontal="center"/>
    </xf>
    <xf numFmtId="0" fontId="21" fillId="0" borderId="0" xfId="3" applyFont="1" applyFill="1" applyBorder="1" applyAlignment="1"/>
    <xf numFmtId="0" fontId="21" fillId="0" borderId="0" xfId="3" applyFont="1" applyBorder="1"/>
    <xf numFmtId="0" fontId="0" fillId="0" borderId="44" xfId="0" applyFill="1" applyBorder="1"/>
    <xf numFmtId="0" fontId="0" fillId="0" borderId="45" xfId="0" applyFont="1" applyBorder="1"/>
    <xf numFmtId="0" fontId="10" fillId="0" borderId="37" xfId="3" applyFont="1" applyBorder="1" applyAlignment="1">
      <alignment horizontal="center"/>
    </xf>
    <xf numFmtId="0" fontId="0" fillId="0" borderId="38" xfId="0" applyBorder="1" applyAlignment="1">
      <alignment horizontal="center"/>
    </xf>
    <xf numFmtId="20" fontId="0" fillId="0" borderId="38" xfId="3" applyNumberFormat="1" applyFont="1" applyBorder="1" applyAlignment="1">
      <alignment horizontal="center"/>
    </xf>
    <xf numFmtId="0" fontId="9" fillId="0" borderId="38" xfId="3" applyFont="1" applyBorder="1" applyAlignment="1">
      <alignment horizontal="center"/>
    </xf>
    <xf numFmtId="0" fontId="9" fillId="0" borderId="39" xfId="3" applyFont="1" applyBorder="1" applyAlignment="1">
      <alignment horizontal="center"/>
    </xf>
    <xf numFmtId="0" fontId="4" fillId="0" borderId="49" xfId="3" applyFont="1" applyBorder="1" applyAlignment="1">
      <alignment horizontal="center"/>
    </xf>
    <xf numFmtId="0" fontId="9" fillId="0" borderId="50" xfId="3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3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4" fillId="0" borderId="51" xfId="3" applyFont="1" applyBorder="1" applyAlignment="1">
      <alignment horizontal="center"/>
    </xf>
    <xf numFmtId="0" fontId="9" fillId="0" borderId="52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0" applyFont="1"/>
    <xf numFmtId="20" fontId="17" fillId="0" borderId="56" xfId="3" applyNumberFormat="1" applyFont="1" applyBorder="1" applyAlignment="1">
      <alignment horizontal="center"/>
    </xf>
    <xf numFmtId="0" fontId="17" fillId="0" borderId="57" xfId="3" applyFont="1" applyBorder="1" applyAlignment="1">
      <alignment horizontal="center"/>
    </xf>
    <xf numFmtId="20" fontId="18" fillId="0" borderId="58" xfId="3" applyNumberFormat="1" applyFont="1" applyBorder="1" applyAlignment="1">
      <alignment horizontal="center"/>
    </xf>
    <xf numFmtId="0" fontId="18" fillId="0" borderId="59" xfId="3" applyFont="1" applyBorder="1" applyAlignment="1">
      <alignment horizontal="center"/>
    </xf>
    <xf numFmtId="20" fontId="20" fillId="2" borderId="47" xfId="3" applyNumberFormat="1" applyFont="1" applyFill="1" applyBorder="1" applyAlignment="1">
      <alignment horizontal="center"/>
    </xf>
    <xf numFmtId="0" fontId="3" fillId="2" borderId="60" xfId="3" applyNumberFormat="1" applyFont="1" applyFill="1" applyBorder="1" applyAlignment="1">
      <alignment horizontal="center"/>
    </xf>
    <xf numFmtId="20" fontId="20" fillId="2" borderId="48" xfId="3" applyNumberFormat="1" applyFont="1" applyFill="1" applyBorder="1" applyAlignment="1">
      <alignment horizontal="center"/>
    </xf>
    <xf numFmtId="0" fontId="0" fillId="2" borderId="60" xfId="3" applyNumberFormat="1" applyFont="1" applyFill="1" applyBorder="1" applyAlignment="1">
      <alignment horizontal="center"/>
    </xf>
    <xf numFmtId="0" fontId="4" fillId="0" borderId="64" xfId="3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4" xfId="3" applyFont="1" applyBorder="1" applyAlignment="1">
      <alignment horizontal="center"/>
    </xf>
    <xf numFmtId="0" fontId="9" fillId="0" borderId="65" xfId="3" applyFont="1" applyBorder="1" applyAlignment="1">
      <alignment horizontal="center"/>
    </xf>
    <xf numFmtId="0" fontId="18" fillId="0" borderId="40" xfId="3" applyFont="1" applyBorder="1" applyAlignment="1">
      <alignment horizontal="center"/>
    </xf>
    <xf numFmtId="0" fontId="17" fillId="0" borderId="56" xfId="3" applyFont="1" applyBorder="1" applyAlignment="1">
      <alignment horizontal="center"/>
    </xf>
    <xf numFmtId="0" fontId="18" fillId="0" borderId="46" xfId="3" applyFont="1" applyBorder="1" applyAlignment="1">
      <alignment horizontal="center"/>
    </xf>
    <xf numFmtId="0" fontId="4" fillId="0" borderId="68" xfId="3" applyFont="1" applyBorder="1" applyAlignment="1">
      <alignment horizontal="center"/>
    </xf>
    <xf numFmtId="0" fontId="4" fillId="0" borderId="67" xfId="3" applyFont="1" applyBorder="1" applyAlignment="1">
      <alignment horizontal="center"/>
    </xf>
    <xf numFmtId="0" fontId="3" fillId="2" borderId="27" xfId="3" applyNumberFormat="1" applyFont="1" applyFill="1" applyBorder="1" applyAlignment="1">
      <alignment horizontal="center"/>
    </xf>
    <xf numFmtId="0" fontId="3" fillId="2" borderId="78" xfId="3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5" fillId="2" borderId="60" xfId="3" applyNumberFormat="1" applyFont="1" applyFill="1" applyBorder="1" applyAlignment="1">
      <alignment horizontal="center"/>
    </xf>
    <xf numFmtId="0" fontId="43" fillId="2" borderId="2" xfId="40" applyFont="1" applyFill="1" applyBorder="1"/>
    <xf numFmtId="0" fontId="2" fillId="0" borderId="0" xfId="40" applyBorder="1"/>
    <xf numFmtId="0" fontId="9" fillId="0" borderId="80" xfId="3" applyFont="1" applyBorder="1" applyAlignment="1">
      <alignment horizontal="center"/>
    </xf>
    <xf numFmtId="0" fontId="9" fillId="0" borderId="82" xfId="3" applyFont="1" applyBorder="1" applyAlignment="1">
      <alignment horizontal="center"/>
    </xf>
    <xf numFmtId="0" fontId="10" fillId="0" borderId="83" xfId="3" applyFont="1" applyBorder="1" applyAlignment="1">
      <alignment horizontal="center"/>
    </xf>
    <xf numFmtId="0" fontId="9" fillId="0" borderId="81" xfId="3" applyFont="1" applyBorder="1" applyAlignment="1">
      <alignment horizontal="center"/>
    </xf>
    <xf numFmtId="0" fontId="3" fillId="2" borderId="84" xfId="3" applyNumberFormat="1" applyFont="1" applyFill="1" applyBorder="1" applyAlignment="1">
      <alignment horizontal="center"/>
    </xf>
    <xf numFmtId="0" fontId="0" fillId="2" borderId="85" xfId="3" applyNumberFormat="1" applyFont="1" applyFill="1" applyBorder="1" applyAlignment="1">
      <alignment horizontal="center"/>
    </xf>
    <xf numFmtId="0" fontId="18" fillId="0" borderId="86" xfId="3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3" fillId="2" borderId="16" xfId="3" applyNumberFormat="1" applyFont="1" applyFill="1" applyBorder="1" applyAlignment="1">
      <alignment horizontal="center"/>
    </xf>
    <xf numFmtId="0" fontId="18" fillId="0" borderId="41" xfId="3" applyFont="1" applyBorder="1" applyAlignment="1">
      <alignment horizontal="center"/>
    </xf>
    <xf numFmtId="0" fontId="3" fillId="2" borderId="24" xfId="3" applyNumberFormat="1" applyFont="1" applyFill="1" applyBorder="1" applyAlignment="1">
      <alignment horizontal="center"/>
    </xf>
    <xf numFmtId="0" fontId="0" fillId="2" borderId="16" xfId="3" applyNumberFormat="1" applyFont="1" applyFill="1" applyBorder="1" applyAlignment="1">
      <alignment horizontal="center"/>
    </xf>
    <xf numFmtId="0" fontId="0" fillId="2" borderId="24" xfId="3" applyNumberFormat="1" applyFont="1" applyFill="1" applyBorder="1" applyAlignment="1">
      <alignment horizontal="center"/>
    </xf>
    <xf numFmtId="0" fontId="8" fillId="0" borderId="89" xfId="3" applyNumberFormat="1" applyFont="1" applyFill="1" applyBorder="1" applyAlignment="1"/>
    <xf numFmtId="0" fontId="8" fillId="0" borderId="90" xfId="3" applyNumberFormat="1" applyFont="1" applyFill="1" applyBorder="1" applyAlignment="1"/>
    <xf numFmtId="0" fontId="8" fillId="0" borderId="91" xfId="3" applyNumberFormat="1" applyFont="1" applyFill="1" applyBorder="1" applyAlignment="1"/>
    <xf numFmtId="0" fontId="8" fillId="0" borderId="92" xfId="3" applyNumberFormat="1" applyFont="1" applyFill="1" applyBorder="1" applyAlignment="1"/>
    <xf numFmtId="0" fontId="8" fillId="0" borderId="93" xfId="3" applyNumberFormat="1" applyFont="1" applyFill="1" applyBorder="1" applyAlignment="1"/>
    <xf numFmtId="0" fontId="8" fillId="0" borderId="94" xfId="3" applyFont="1" applyBorder="1" applyAlignment="1">
      <alignment horizontal="center"/>
    </xf>
    <xf numFmtId="0" fontId="21" fillId="0" borderId="94" xfId="3" applyNumberFormat="1" applyFont="1" applyFill="1" applyBorder="1" applyAlignment="1"/>
    <xf numFmtId="0" fontId="8" fillId="0" borderId="93" xfId="3" applyFont="1" applyBorder="1" applyAlignment="1">
      <alignment horizontal="center"/>
    </xf>
    <xf numFmtId="0" fontId="21" fillId="0" borderId="94" xfId="3" applyFont="1" applyFill="1" applyBorder="1" applyAlignment="1">
      <alignment horizontal="center"/>
    </xf>
    <xf numFmtId="0" fontId="8" fillId="0" borderId="95" xfId="3" applyNumberFormat="1" applyFont="1" applyFill="1" applyBorder="1" applyAlignment="1"/>
    <xf numFmtId="0" fontId="8" fillId="0" borderId="96" xfId="3" applyNumberFormat="1" applyFont="1" applyFill="1" applyBorder="1" applyAlignment="1"/>
    <xf numFmtId="0" fontId="21" fillId="0" borderId="97" xfId="3" applyFont="1" applyFill="1" applyBorder="1" applyAlignment="1">
      <alignment horizontal="center"/>
    </xf>
    <xf numFmtId="0" fontId="8" fillId="0" borderId="35" xfId="3" applyNumberFormat="1" applyFont="1" applyFill="1" applyBorder="1" applyAlignment="1"/>
    <xf numFmtId="0" fontId="21" fillId="0" borderId="98" xfId="3" applyNumberFormat="1" applyFont="1" applyFill="1" applyBorder="1" applyAlignment="1"/>
    <xf numFmtId="0" fontId="0" fillId="2" borderId="100" xfId="3" applyNumberFormat="1" applyFont="1" applyFill="1" applyBorder="1" applyAlignment="1">
      <alignment horizontal="center"/>
    </xf>
    <xf numFmtId="20" fontId="20" fillId="2" borderId="101" xfId="3" applyNumberFormat="1" applyFont="1" applyFill="1" applyBorder="1" applyAlignment="1">
      <alignment horizontal="center"/>
    </xf>
    <xf numFmtId="0" fontId="45" fillId="2" borderId="104" xfId="3" applyNumberFormat="1" applyFont="1" applyFill="1" applyBorder="1" applyAlignment="1">
      <alignment horizontal="center"/>
    </xf>
    <xf numFmtId="0" fontId="43" fillId="2" borderId="2" xfId="40" applyFont="1" applyFill="1" applyBorder="1" applyAlignment="1">
      <alignment horizontal="left"/>
    </xf>
    <xf numFmtId="0" fontId="43" fillId="2" borderId="2" xfId="40" applyFont="1" applyFill="1" applyBorder="1" applyAlignment="1">
      <alignment horizontal="left" vertical="center"/>
    </xf>
    <xf numFmtId="0" fontId="25" fillId="2" borderId="2" xfId="7" applyFont="1" applyFill="1" applyBorder="1"/>
    <xf numFmtId="0" fontId="9" fillId="2" borderId="2" xfId="1" applyNumberFormat="1" applyFont="1" applyFill="1" applyBorder="1" applyAlignment="1" applyProtection="1">
      <alignment horizontal="left" vertical="center"/>
    </xf>
    <xf numFmtId="0" fontId="17" fillId="2" borderId="0" xfId="3" applyFont="1" applyFill="1" applyBorder="1" applyAlignment="1">
      <alignment horizontal="left"/>
    </xf>
    <xf numFmtId="0" fontId="26" fillId="2" borderId="2" xfId="7" applyFont="1" applyFill="1" applyBorder="1"/>
    <xf numFmtId="0" fontId="43" fillId="2" borderId="2" xfId="40" applyFont="1" applyFill="1" applyBorder="1" applyAlignment="1">
      <alignment vertical="center"/>
    </xf>
    <xf numFmtId="0" fontId="10" fillId="2" borderId="0" xfId="3" applyFont="1" applyFill="1" applyBorder="1" applyAlignment="1">
      <alignment horizontal="center"/>
    </xf>
    <xf numFmtId="0" fontId="17" fillId="2" borderId="24" xfId="3" applyFont="1" applyFill="1" applyBorder="1" applyAlignment="1">
      <alignment horizontal="left"/>
    </xf>
    <xf numFmtId="0" fontId="3" fillId="2" borderId="2" xfId="2" applyFont="1" applyFill="1" applyBorder="1" applyAlignment="1" applyProtection="1">
      <alignment horizontal="center" vertical="center"/>
    </xf>
    <xf numFmtId="0" fontId="0" fillId="2" borderId="16" xfId="2" applyFont="1" applyFill="1" applyBorder="1" applyAlignment="1" applyProtection="1">
      <alignment horizontal="center" vertical="center"/>
    </xf>
    <xf numFmtId="0" fontId="10" fillId="2" borderId="0" xfId="3" applyFont="1" applyFill="1" applyBorder="1"/>
    <xf numFmtId="0" fontId="17" fillId="2" borderId="79" xfId="3" applyFont="1" applyFill="1" applyBorder="1" applyAlignment="1"/>
    <xf numFmtId="0" fontId="0" fillId="2" borderId="2" xfId="0" applyFill="1" applyBorder="1"/>
    <xf numFmtId="0" fontId="17" fillId="2" borderId="7" xfId="3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18" fillId="2" borderId="17" xfId="3" applyFont="1" applyFill="1" applyBorder="1" applyAlignment="1">
      <alignment horizontal="center"/>
    </xf>
    <xf numFmtId="0" fontId="0" fillId="2" borderId="0" xfId="0" applyFill="1"/>
    <xf numFmtId="0" fontId="18" fillId="2" borderId="0" xfId="3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47" fillId="2" borderId="2" xfId="0" applyFont="1" applyFill="1" applyBorder="1"/>
    <xf numFmtId="0" fontId="43" fillId="2" borderId="1" xfId="40" applyFont="1" applyFill="1" applyBorder="1"/>
    <xf numFmtId="0" fontId="3" fillId="2" borderId="1" xfId="3" applyNumberFormat="1" applyFont="1" applyFill="1" applyBorder="1" applyAlignment="1">
      <alignment horizontal="center"/>
    </xf>
    <xf numFmtId="0" fontId="0" fillId="2" borderId="87" xfId="3" applyNumberFormat="1" applyFont="1" applyFill="1" applyBorder="1" applyAlignment="1">
      <alignment horizontal="center"/>
    </xf>
    <xf numFmtId="0" fontId="43" fillId="2" borderId="4" xfId="40" applyFont="1" applyFill="1" applyBorder="1"/>
    <xf numFmtId="0" fontId="3" fillId="2" borderId="4" xfId="3" applyNumberFormat="1" applyFont="1" applyFill="1" applyBorder="1" applyAlignment="1">
      <alignment horizontal="center"/>
    </xf>
    <xf numFmtId="0" fontId="0" fillId="2" borderId="99" xfId="3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8" fillId="2" borderId="2" xfId="3" applyNumberFormat="1" applyFont="1" applyFill="1" applyBorder="1" applyAlignment="1">
      <alignment horizontal="center"/>
    </xf>
    <xf numFmtId="0" fontId="8" fillId="2" borderId="16" xfId="3" applyNumberFormat="1" applyFont="1" applyFill="1" applyBorder="1" applyAlignment="1">
      <alignment horizontal="center"/>
    </xf>
    <xf numFmtId="0" fontId="0" fillId="2" borderId="13" xfId="0" applyFill="1" applyBorder="1"/>
    <xf numFmtId="0" fontId="0" fillId="2" borderId="13" xfId="0" applyFont="1" applyFill="1" applyBorder="1" applyAlignment="1">
      <alignment horizontal="left"/>
    </xf>
    <xf numFmtId="0" fontId="8" fillId="2" borderId="13" xfId="3" applyNumberFormat="1" applyFont="1" applyFill="1" applyBorder="1" applyAlignment="1">
      <alignment horizontal="center"/>
    </xf>
    <xf numFmtId="0" fontId="8" fillId="2" borderId="28" xfId="3" applyNumberFormat="1" applyFont="1" applyFill="1" applyBorder="1" applyAlignment="1">
      <alignment horizontal="center"/>
    </xf>
    <xf numFmtId="0" fontId="0" fillId="2" borderId="4" xfId="0" applyFill="1" applyBorder="1"/>
    <xf numFmtId="0" fontId="9" fillId="2" borderId="4" xfId="1" applyNumberFormat="1" applyFont="1" applyFill="1" applyBorder="1" applyAlignment="1" applyProtection="1">
      <alignment horizontal="left" vertical="center"/>
    </xf>
    <xf numFmtId="0" fontId="9" fillId="2" borderId="15" xfId="1" applyNumberFormat="1" applyFont="1" applyFill="1" applyBorder="1" applyAlignment="1" applyProtection="1">
      <alignment horizontal="left" vertical="center"/>
    </xf>
    <xf numFmtId="0" fontId="44" fillId="2" borderId="2" xfId="40" applyFont="1" applyFill="1" applyBorder="1" applyAlignment="1">
      <alignment horizontal="left"/>
    </xf>
    <xf numFmtId="0" fontId="11" fillId="2" borderId="2" xfId="7" applyFont="1" applyFill="1" applyBorder="1"/>
    <xf numFmtId="0" fontId="25" fillId="2" borderId="2" xfId="7" applyFont="1" applyFill="1" applyBorder="1" applyAlignment="1">
      <alignment horizontal="right"/>
    </xf>
    <xf numFmtId="164" fontId="0" fillId="2" borderId="2" xfId="1" applyNumberFormat="1" applyFont="1" applyFill="1" applyBorder="1" applyAlignment="1" applyProtection="1">
      <alignment horizontal="right" vertical="center"/>
    </xf>
    <xf numFmtId="0" fontId="46" fillId="2" borderId="2" xfId="40" applyFont="1" applyFill="1" applyBorder="1"/>
    <xf numFmtId="0" fontId="45" fillId="2" borderId="2" xfId="2" applyFont="1" applyFill="1" applyBorder="1" applyAlignment="1" applyProtection="1">
      <alignment horizontal="center" vertical="center"/>
    </xf>
    <xf numFmtId="0" fontId="45" fillId="2" borderId="16" xfId="2" applyFont="1" applyFill="1" applyBorder="1" applyAlignment="1" applyProtection="1">
      <alignment horizontal="center" vertical="center"/>
    </xf>
    <xf numFmtId="0" fontId="3" fillId="2" borderId="16" xfId="2" applyFont="1" applyFill="1" applyBorder="1" applyAlignment="1" applyProtection="1">
      <alignment horizontal="center" vertical="center"/>
    </xf>
    <xf numFmtId="0" fontId="11" fillId="2" borderId="2" xfId="7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 applyProtection="1">
      <alignment horizontal="right" vertical="center"/>
    </xf>
    <xf numFmtId="0" fontId="25" fillId="2" borderId="4" xfId="7" applyFont="1" applyFill="1" applyBorder="1"/>
    <xf numFmtId="0" fontId="46" fillId="2" borderId="102" xfId="40" applyFont="1" applyFill="1" applyBorder="1"/>
    <xf numFmtId="0" fontId="45" fillId="2" borderId="102" xfId="2" applyFont="1" applyFill="1" applyBorder="1" applyAlignment="1" applyProtection="1">
      <alignment horizontal="center" vertical="center"/>
    </xf>
    <xf numFmtId="0" fontId="45" fillId="2" borderId="103" xfId="2" applyFont="1" applyFill="1" applyBorder="1" applyAlignment="1" applyProtection="1">
      <alignment horizontal="center" vertical="center"/>
    </xf>
    <xf numFmtId="0" fontId="17" fillId="2" borderId="66" xfId="3" applyFont="1" applyFill="1" applyBorder="1" applyAlignment="1">
      <alignment horizontal="left"/>
    </xf>
    <xf numFmtId="0" fontId="17" fillId="2" borderId="61" xfId="3" applyNumberFormat="1" applyFont="1" applyFill="1" applyBorder="1" applyAlignment="1"/>
    <xf numFmtId="0" fontId="17" fillId="2" borderId="62" xfId="3" applyNumberFormat="1" applyFont="1" applyFill="1" applyBorder="1" applyAlignment="1"/>
    <xf numFmtId="0" fontId="17" fillId="2" borderId="88" xfId="3" applyNumberFormat="1" applyFont="1" applyFill="1" applyBorder="1" applyAlignment="1"/>
    <xf numFmtId="0" fontId="17" fillId="2" borderId="63" xfId="3" applyNumberFormat="1" applyFont="1" applyFill="1" applyBorder="1" applyAlignment="1"/>
    <xf numFmtId="0" fontId="48" fillId="0" borderId="10" xfId="63" applyFont="1" applyFill="1" applyBorder="1" applyAlignment="1">
      <alignment horizontal="center"/>
    </xf>
    <xf numFmtId="20" fontId="48" fillId="0" borderId="11" xfId="63" applyNumberFormat="1" applyFont="1" applyFill="1" applyBorder="1" applyAlignment="1">
      <alignment horizontal="left"/>
    </xf>
    <xf numFmtId="0" fontId="48" fillId="0" borderId="2" xfId="63" applyNumberFormat="1" applyFont="1" applyFill="1" applyBorder="1" applyAlignment="1">
      <alignment horizontal="left"/>
    </xf>
    <xf numFmtId="20" fontId="48" fillId="0" borderId="43" xfId="63" applyNumberFormat="1" applyFont="1" applyFill="1" applyBorder="1" applyAlignment="1">
      <alignment horizontal="left"/>
    </xf>
    <xf numFmtId="20" fontId="48" fillId="0" borderId="19" xfId="63" applyNumberFormat="1" applyFont="1" applyFill="1" applyBorder="1" applyAlignment="1">
      <alignment horizontal="left"/>
    </xf>
    <xf numFmtId="0" fontId="48" fillId="0" borderId="13" xfId="63" applyNumberFormat="1" applyFont="1" applyFill="1" applyBorder="1" applyAlignment="1">
      <alignment horizontal="left"/>
    </xf>
    <xf numFmtId="0" fontId="48" fillId="0" borderId="2" xfId="63" applyFont="1" applyFill="1" applyBorder="1" applyAlignment="1">
      <alignment horizontal="left"/>
    </xf>
    <xf numFmtId="0" fontId="48" fillId="0" borderId="4" xfId="63" applyNumberFormat="1" applyFont="1" applyFill="1" applyBorder="1" applyAlignment="1">
      <alignment horizontal="left"/>
    </xf>
    <xf numFmtId="0" fontId="48" fillId="0" borderId="12" xfId="63" applyFont="1" applyFill="1" applyBorder="1" applyAlignment="1">
      <alignment horizontal="center"/>
    </xf>
    <xf numFmtId="0" fontId="48" fillId="0" borderId="2" xfId="3" applyNumberFormat="1" applyFont="1" applyFill="1" applyBorder="1" applyAlignment="1">
      <alignment horizontal="center"/>
    </xf>
    <xf numFmtId="0" fontId="48" fillId="0" borderId="3" xfId="3" applyNumberFormat="1" applyFont="1" applyFill="1" applyBorder="1" applyAlignment="1">
      <alignment horizontal="center"/>
    </xf>
    <xf numFmtId="0" fontId="44" fillId="0" borderId="2" xfId="1" applyNumberFormat="1" applyFont="1" applyFill="1" applyBorder="1" applyAlignment="1" applyProtection="1">
      <alignment horizontal="left" vertical="center"/>
    </xf>
    <xf numFmtId="0" fontId="49" fillId="0" borderId="2" xfId="1" applyNumberFormat="1" applyFont="1" applyFill="1" applyBorder="1" applyAlignment="1" applyProtection="1">
      <alignment horizontal="left" vertical="center"/>
    </xf>
    <xf numFmtId="0" fontId="50" fillId="0" borderId="2" xfId="3" applyNumberFormat="1" applyFont="1" applyFill="1" applyBorder="1" applyAlignment="1">
      <alignment horizontal="center"/>
    </xf>
    <xf numFmtId="0" fontId="50" fillId="0" borderId="3" xfId="3" applyNumberFormat="1" applyFont="1" applyFill="1" applyBorder="1" applyAlignment="1">
      <alignment horizontal="center"/>
    </xf>
    <xf numFmtId="0" fontId="48" fillId="0" borderId="12" xfId="63" applyFont="1" applyFill="1" applyBorder="1" applyAlignment="1">
      <alignment horizontal="left"/>
    </xf>
    <xf numFmtId="0" fontId="48" fillId="0" borderId="41" xfId="63" applyFont="1" applyFill="1" applyBorder="1" applyAlignment="1">
      <alignment horizontal="center"/>
    </xf>
    <xf numFmtId="0" fontId="48" fillId="0" borderId="106" xfId="63" applyFont="1" applyFill="1" applyBorder="1" applyAlignment="1">
      <alignment horizontal="left"/>
    </xf>
    <xf numFmtId="0" fontId="48" fillId="0" borderId="9" xfId="63" applyFont="1" applyFill="1" applyBorder="1" applyAlignment="1">
      <alignment horizontal="left"/>
    </xf>
    <xf numFmtId="0" fontId="48" fillId="0" borderId="9" xfId="63" applyFont="1" applyFill="1" applyBorder="1" applyAlignment="1">
      <alignment horizontal="center"/>
    </xf>
    <xf numFmtId="0" fontId="48" fillId="0" borderId="30" xfId="3" applyNumberFormat="1" applyFont="1" applyFill="1" applyBorder="1" applyAlignment="1"/>
    <xf numFmtId="0" fontId="48" fillId="0" borderId="37" xfId="3" applyFont="1" applyFill="1" applyBorder="1" applyAlignment="1">
      <alignment horizontal="center"/>
    </xf>
    <xf numFmtId="0" fontId="48" fillId="0" borderId="36" xfId="3" applyNumberFormat="1" applyFont="1" applyFill="1" applyBorder="1" applyAlignment="1"/>
    <xf numFmtId="0" fontId="48" fillId="0" borderId="38" xfId="3" applyFont="1" applyFill="1" applyBorder="1" applyAlignment="1"/>
    <xf numFmtId="0" fontId="48" fillId="0" borderId="38" xfId="3" applyNumberFormat="1" applyFont="1" applyFill="1" applyBorder="1" applyAlignment="1"/>
    <xf numFmtId="0" fontId="48" fillId="0" borderId="36" xfId="3" applyFont="1" applyFill="1" applyBorder="1" applyAlignment="1">
      <alignment horizontal="center"/>
    </xf>
    <xf numFmtId="0" fontId="48" fillId="0" borderId="38" xfId="3" applyFont="1" applyFill="1" applyBorder="1" applyAlignment="1">
      <alignment horizontal="center"/>
    </xf>
    <xf numFmtId="0" fontId="53" fillId="0" borderId="32" xfId="3" applyNumberFormat="1" applyFont="1" applyFill="1" applyBorder="1" applyAlignment="1"/>
    <xf numFmtId="0" fontId="53" fillId="0" borderId="33" xfId="3" applyNumberFormat="1" applyFont="1" applyFill="1" applyBorder="1" applyAlignment="1"/>
    <xf numFmtId="0" fontId="53" fillId="0" borderId="34" xfId="3" applyNumberFormat="1" applyFont="1" applyFill="1" applyBorder="1" applyAlignment="1"/>
    <xf numFmtId="0" fontId="53" fillId="0" borderId="33" xfId="3" applyFont="1" applyBorder="1" applyAlignment="1">
      <alignment horizontal="center"/>
    </xf>
    <xf numFmtId="0" fontId="53" fillId="0" borderId="33" xfId="3" applyFont="1" applyFill="1" applyBorder="1" applyAlignment="1">
      <alignment horizontal="center"/>
    </xf>
    <xf numFmtId="0" fontId="53" fillId="0" borderId="34" xfId="3" applyFont="1" applyFill="1" applyBorder="1" applyAlignment="1">
      <alignment horizontal="center"/>
    </xf>
    <xf numFmtId="0" fontId="48" fillId="0" borderId="33" xfId="3" applyFont="1" applyBorder="1"/>
    <xf numFmtId="0" fontId="48" fillId="0" borderId="39" xfId="3" applyFont="1" applyBorder="1"/>
    <xf numFmtId="0" fontId="53" fillId="0" borderId="45" xfId="3" applyNumberFormat="1" applyFont="1" applyFill="1" applyBorder="1" applyAlignment="1"/>
    <xf numFmtId="20" fontId="48" fillId="0" borderId="108" xfId="63" applyNumberFormat="1" applyFont="1" applyFill="1" applyBorder="1" applyAlignment="1">
      <alignment horizontal="left"/>
    </xf>
    <xf numFmtId="164" fontId="44" fillId="0" borderId="24" xfId="1" applyNumberFormat="1" applyFont="1" applyFill="1" applyBorder="1" applyAlignment="1" applyProtection="1">
      <alignment horizontal="right" vertical="center"/>
    </xf>
    <xf numFmtId="20" fontId="48" fillId="0" borderId="23" xfId="63" applyNumberFormat="1" applyFont="1" applyFill="1" applyBorder="1" applyAlignment="1">
      <alignment horizontal="left"/>
    </xf>
    <xf numFmtId="164" fontId="44" fillId="0" borderId="5" xfId="1" applyNumberFormat="1" applyFont="1" applyFill="1" applyBorder="1" applyAlignment="1" applyProtection="1">
      <alignment horizontal="right" vertical="center"/>
    </xf>
    <xf numFmtId="0" fontId="0" fillId="0" borderId="0" xfId="0" quotePrefix="1"/>
    <xf numFmtId="0" fontId="44" fillId="0" borderId="0" xfId="0" applyFont="1"/>
    <xf numFmtId="0" fontId="48" fillId="0" borderId="2" xfId="3" applyNumberFormat="1" applyFont="1" applyFill="1" applyBorder="1" applyAlignment="1">
      <alignment horizontal="left"/>
    </xf>
    <xf numFmtId="0" fontId="44" fillId="0" borderId="0" xfId="0" applyFont="1" applyBorder="1"/>
    <xf numFmtId="0" fontId="43" fillId="0" borderId="0" xfId="66" applyFont="1" applyBorder="1"/>
    <xf numFmtId="0" fontId="43" fillId="2" borderId="0" xfId="66" applyFont="1" applyFill="1" applyBorder="1"/>
    <xf numFmtId="0" fontId="43" fillId="2" borderId="0" xfId="66" applyFont="1" applyFill="1" applyBorder="1" applyAlignment="1">
      <alignment horizontal="left" vertical="center"/>
    </xf>
    <xf numFmtId="20" fontId="48" fillId="0" borderId="42" xfId="63" applyNumberFormat="1" applyFont="1" applyFill="1" applyBorder="1" applyAlignment="1">
      <alignment horizontal="left"/>
    </xf>
    <xf numFmtId="20" fontId="48" fillId="0" borderId="5" xfId="63" applyNumberFormat="1" applyFont="1" applyFill="1" applyBorder="1" applyAlignment="1">
      <alignment horizontal="left"/>
    </xf>
    <xf numFmtId="20" fontId="48" fillId="0" borderId="27" xfId="63" applyNumberFormat="1" applyFont="1" applyFill="1" applyBorder="1" applyAlignment="1">
      <alignment horizontal="left"/>
    </xf>
    <xf numFmtId="20" fontId="48" fillId="0" borderId="112" xfId="63" applyNumberFormat="1" applyFont="1" applyFill="1" applyBorder="1" applyAlignment="1">
      <alignment horizontal="left"/>
    </xf>
    <xf numFmtId="0" fontId="48" fillId="0" borderId="113" xfId="63" applyNumberFormat="1" applyFont="1" applyFill="1" applyBorder="1" applyAlignment="1">
      <alignment horizontal="left"/>
    </xf>
    <xf numFmtId="20" fontId="48" fillId="0" borderId="115" xfId="63" applyNumberFormat="1" applyFont="1" applyFill="1" applyBorder="1" applyAlignment="1">
      <alignment horizontal="left"/>
    </xf>
    <xf numFmtId="0" fontId="48" fillId="0" borderId="116" xfId="63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2" borderId="0" xfId="3" applyNumberFormat="1" applyFont="1" applyFill="1" applyBorder="1" applyAlignment="1">
      <alignment horizontal="center"/>
    </xf>
    <xf numFmtId="0" fontId="44" fillId="2" borderId="0" xfId="3" applyFont="1" applyFill="1" applyBorder="1" applyAlignment="1">
      <alignment horizontal="center"/>
    </xf>
    <xf numFmtId="0" fontId="44" fillId="0" borderId="0" xfId="3" applyNumberFormat="1" applyFont="1" applyFill="1" applyBorder="1" applyAlignment="1">
      <alignment horizontal="left"/>
    </xf>
    <xf numFmtId="0" fontId="3" fillId="2" borderId="116" xfId="3" applyNumberFormat="1" applyFont="1" applyFill="1" applyBorder="1" applyAlignment="1">
      <alignment horizontal="center"/>
    </xf>
    <xf numFmtId="0" fontId="3" fillId="2" borderId="117" xfId="3" applyNumberFormat="1" applyFont="1" applyFill="1" applyBorder="1" applyAlignment="1">
      <alignment horizontal="center"/>
    </xf>
    <xf numFmtId="0" fontId="3" fillId="2" borderId="119" xfId="2" applyFont="1" applyFill="1" applyBorder="1" applyAlignment="1" applyProtection="1">
      <alignment horizontal="center" vertical="center"/>
    </xf>
    <xf numFmtId="0" fontId="3" fillId="2" borderId="113" xfId="3" applyNumberFormat="1" applyFont="1" applyFill="1" applyBorder="1" applyAlignment="1">
      <alignment horizontal="center"/>
    </xf>
    <xf numFmtId="0" fontId="3" fillId="2" borderId="114" xfId="3" applyNumberFormat="1" applyFont="1" applyFill="1" applyBorder="1" applyAlignment="1">
      <alignment horizontal="center"/>
    </xf>
    <xf numFmtId="0" fontId="3" fillId="0" borderId="116" xfId="3" applyNumberFormat="1" applyFont="1" applyFill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2" borderId="113" xfId="0" applyFont="1" applyFill="1" applyBorder="1"/>
    <xf numFmtId="0" fontId="3" fillId="2" borderId="116" xfId="0" applyFont="1" applyFill="1" applyBorder="1"/>
    <xf numFmtId="0" fontId="3" fillId="0" borderId="116" xfId="0" applyFont="1" applyBorder="1"/>
    <xf numFmtId="0" fontId="3" fillId="2" borderId="116" xfId="3" applyFont="1" applyFill="1" applyBorder="1" applyAlignment="1">
      <alignment horizontal="center"/>
    </xf>
    <xf numFmtId="0" fontId="3" fillId="2" borderId="116" xfId="0" applyFont="1" applyFill="1" applyBorder="1" applyAlignment="1">
      <alignment horizontal="right"/>
    </xf>
    <xf numFmtId="0" fontId="3" fillId="2" borderId="118" xfId="0" applyFont="1" applyFill="1" applyBorder="1"/>
    <xf numFmtId="0" fontId="0" fillId="0" borderId="113" xfId="0" applyFont="1" applyBorder="1"/>
    <xf numFmtId="0" fontId="0" fillId="0" borderId="113" xfId="3" applyNumberFormat="1" applyFont="1" applyFill="1" applyBorder="1" applyAlignment="1">
      <alignment horizontal="center"/>
    </xf>
    <xf numFmtId="0" fontId="0" fillId="0" borderId="114" xfId="3" applyNumberFormat="1" applyFont="1" applyFill="1" applyBorder="1" applyAlignment="1">
      <alignment horizontal="center"/>
    </xf>
    <xf numFmtId="0" fontId="24" fillId="0" borderId="116" xfId="66" applyFont="1" applyBorder="1"/>
    <xf numFmtId="0" fontId="0" fillId="0" borderId="116" xfId="0" applyFont="1" applyBorder="1"/>
    <xf numFmtId="0" fontId="0" fillId="0" borderId="116" xfId="3" applyNumberFormat="1" applyFont="1" applyFill="1" applyBorder="1" applyAlignment="1">
      <alignment horizontal="center"/>
    </xf>
    <xf numFmtId="0" fontId="0" fillId="0" borderId="117" xfId="3" applyNumberFormat="1" applyFont="1" applyFill="1" applyBorder="1" applyAlignment="1">
      <alignment horizontal="center"/>
    </xf>
    <xf numFmtId="0" fontId="0" fillId="2" borderId="116" xfId="0" applyFont="1" applyFill="1" applyBorder="1"/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2" borderId="4" xfId="3" applyNumberFormat="1" applyFont="1" applyFill="1" applyBorder="1" applyAlignment="1">
      <alignment horizontal="center"/>
    </xf>
    <xf numFmtId="0" fontId="0" fillId="0" borderId="118" xfId="0" applyFont="1" applyBorder="1"/>
    <xf numFmtId="0" fontId="0" fillId="0" borderId="119" xfId="0" applyFont="1" applyBorder="1" applyAlignment="1">
      <alignment horizontal="center"/>
    </xf>
    <xf numFmtId="0" fontId="0" fillId="2" borderId="113" xfId="0" applyFont="1" applyFill="1" applyBorder="1"/>
    <xf numFmtId="0" fontId="0" fillId="2" borderId="114" xfId="3" applyNumberFormat="1" applyFont="1" applyFill="1" applyBorder="1" applyAlignment="1">
      <alignment horizontal="center"/>
    </xf>
    <xf numFmtId="0" fontId="0" fillId="2" borderId="117" xfId="3" applyNumberFormat="1" applyFont="1" applyFill="1" applyBorder="1" applyAlignment="1">
      <alignment horizontal="center"/>
    </xf>
    <xf numFmtId="0" fontId="3" fillId="0" borderId="20" xfId="3" applyNumberFormat="1" applyFont="1" applyFill="1" applyBorder="1" applyAlignment="1"/>
    <xf numFmtId="0" fontId="3" fillId="0" borderId="21" xfId="3" applyNumberFormat="1" applyFont="1" applyFill="1" applyBorder="1" applyAlignment="1"/>
    <xf numFmtId="0" fontId="3" fillId="0" borderId="22" xfId="63" applyFont="1" applyBorder="1"/>
    <xf numFmtId="0" fontId="3" fillId="0" borderId="29" xfId="3" applyNumberFormat="1" applyFont="1" applyFill="1" applyBorder="1" applyAlignment="1"/>
    <xf numFmtId="0" fontId="3" fillId="0" borderId="30" xfId="3" applyNumberFormat="1" applyFont="1" applyFill="1" applyBorder="1" applyAlignment="1"/>
    <xf numFmtId="0" fontId="3" fillId="0" borderId="31" xfId="3" applyNumberFormat="1" applyFont="1" applyFill="1" applyBorder="1" applyAlignment="1"/>
    <xf numFmtId="0" fontId="3" fillId="0" borderId="109" xfId="3" applyNumberFormat="1" applyFont="1" applyFill="1" applyBorder="1" applyAlignment="1"/>
    <xf numFmtId="0" fontId="3" fillId="0" borderId="23" xfId="3" applyNumberFormat="1" applyFont="1" applyFill="1" applyBorder="1" applyAlignment="1"/>
    <xf numFmtId="0" fontId="3" fillId="0" borderId="24" xfId="3" applyNumberFormat="1" applyFont="1" applyFill="1" applyBorder="1" applyAlignment="1"/>
    <xf numFmtId="0" fontId="3" fillId="0" borderId="5" xfId="63" applyFont="1" applyBorder="1"/>
    <xf numFmtId="0" fontId="3" fillId="0" borderId="35" xfId="3" applyNumberFormat="1" applyFont="1" applyFill="1" applyBorder="1" applyAlignment="1"/>
    <xf numFmtId="0" fontId="3" fillId="0" borderId="36" xfId="3" applyNumberFormat="1" applyFont="1" applyFill="1" applyBorder="1" applyAlignment="1"/>
    <xf numFmtId="0" fontId="3" fillId="0" borderId="18" xfId="3" applyNumberFormat="1" applyFont="1" applyFill="1" applyBorder="1" applyAlignment="1"/>
    <xf numFmtId="0" fontId="3" fillId="0" borderId="36" xfId="3" applyFont="1" applyBorder="1" applyAlignment="1">
      <alignment horizontal="center"/>
    </xf>
    <xf numFmtId="0" fontId="3" fillId="0" borderId="25" xfId="3" applyNumberFormat="1" applyFont="1" applyFill="1" applyBorder="1" applyAlignment="1"/>
    <xf numFmtId="0" fontId="3" fillId="0" borderId="26" xfId="3" applyNumberFormat="1" applyFont="1" applyFill="1" applyBorder="1" applyAlignment="1"/>
    <xf numFmtId="0" fontId="3" fillId="0" borderId="27" xfId="3" applyNumberFormat="1" applyFont="1" applyFill="1" applyBorder="1" applyAlignment="1">
      <alignment horizontal="center"/>
    </xf>
    <xf numFmtId="0" fontId="3" fillId="0" borderId="36" xfId="3" applyFont="1" applyFill="1" applyBorder="1" applyAlignment="1">
      <alignment horizontal="center"/>
    </xf>
    <xf numFmtId="0" fontId="3" fillId="0" borderId="24" xfId="3" applyFont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3" fillId="0" borderId="111" xfId="3" applyNumberFormat="1" applyFont="1" applyFill="1" applyBorder="1" applyAlignment="1"/>
    <xf numFmtId="0" fontId="3" fillId="0" borderId="18" xfId="3" applyFont="1" applyFill="1" applyBorder="1" applyAlignment="1">
      <alignment horizontal="center"/>
    </xf>
    <xf numFmtId="0" fontId="3" fillId="0" borderId="37" xfId="3" applyNumberFormat="1" applyFont="1" applyFill="1" applyBorder="1" applyAlignment="1"/>
    <xf numFmtId="0" fontId="3" fillId="0" borderId="38" xfId="3" applyNumberFormat="1" applyFont="1" applyFill="1" applyBorder="1" applyAlignment="1"/>
    <xf numFmtId="0" fontId="3" fillId="0" borderId="38" xfId="3" applyFont="1" applyBorder="1" applyAlignment="1">
      <alignment horizontal="center"/>
    </xf>
    <xf numFmtId="0" fontId="53" fillId="0" borderId="39" xfId="3" applyFont="1" applyBorder="1" applyAlignment="1">
      <alignment horizontal="center"/>
    </xf>
    <xf numFmtId="0" fontId="53" fillId="0" borderId="110" xfId="63" applyNumberFormat="1" applyFont="1" applyFill="1" applyBorder="1" applyAlignment="1">
      <alignment horizontal="left"/>
    </xf>
    <xf numFmtId="0" fontId="53" fillId="0" borderId="107" xfId="63" applyNumberFormat="1" applyFont="1" applyFill="1" applyBorder="1" applyAlignment="1">
      <alignment horizontal="left"/>
    </xf>
    <xf numFmtId="20" fontId="48" fillId="34" borderId="105" xfId="63" applyNumberFormat="1" applyFont="1" applyFill="1" applyBorder="1" applyAlignment="1">
      <alignment horizontal="left"/>
    </xf>
    <xf numFmtId="0" fontId="16" fillId="34" borderId="7" xfId="3" applyNumberFormat="1" applyFont="1" applyFill="1" applyBorder="1" applyAlignment="1">
      <alignment horizontal="center"/>
    </xf>
    <xf numFmtId="0" fontId="3" fillId="34" borderId="7" xfId="3" applyNumberFormat="1" applyFont="1" applyFill="1" applyBorder="1" applyAlignment="1">
      <alignment horizontal="center"/>
    </xf>
    <xf numFmtId="20" fontId="48" fillId="34" borderId="11" xfId="63" applyNumberFormat="1" applyFont="1" applyFill="1" applyBorder="1" applyAlignment="1">
      <alignment horizontal="left"/>
    </xf>
    <xf numFmtId="0" fontId="0" fillId="34" borderId="7" xfId="0" applyFont="1" applyFill="1" applyBorder="1"/>
    <xf numFmtId="0" fontId="24" fillId="34" borderId="7" xfId="66" applyFont="1" applyFill="1" applyBorder="1"/>
    <xf numFmtId="0" fontId="3" fillId="34" borderId="8" xfId="2" applyFont="1" applyFill="1" applyBorder="1" applyAlignment="1" applyProtection="1">
      <alignment horizontal="center" vertical="center"/>
    </xf>
    <xf numFmtId="0" fontId="24" fillId="2" borderId="99" xfId="66" applyFont="1" applyFill="1" applyBorder="1"/>
    <xf numFmtId="0" fontId="24" fillId="2" borderId="4" xfId="66" applyFont="1" applyFill="1" applyBorder="1" applyAlignment="1">
      <alignment horizontal="left" vertical="center"/>
    </xf>
    <xf numFmtId="0" fontId="3" fillId="0" borderId="2" xfId="63" applyNumberFormat="1" applyFont="1" applyFill="1" applyBorder="1" applyAlignment="1">
      <alignment horizontal="left"/>
    </xf>
    <xf numFmtId="0" fontId="48" fillId="34" borderId="12" xfId="63" applyNumberFormat="1" applyFont="1" applyFill="1" applyBorder="1" applyAlignment="1">
      <alignment horizontal="left"/>
    </xf>
    <xf numFmtId="0" fontId="0" fillId="34" borderId="7" xfId="3" applyNumberFormat="1" applyFont="1" applyFill="1" applyBorder="1" applyAlignment="1">
      <alignment horizontal="center"/>
    </xf>
    <xf numFmtId="0" fontId="48" fillId="34" borderId="12" xfId="63" applyFont="1" applyFill="1" applyBorder="1" applyAlignment="1">
      <alignment horizontal="left"/>
    </xf>
    <xf numFmtId="0" fontId="16" fillId="34" borderId="8" xfId="3" applyNumberFormat="1" applyFont="1" applyFill="1" applyBorder="1" applyAlignment="1">
      <alignment horizontal="center"/>
    </xf>
    <xf numFmtId="0" fontId="0" fillId="34" borderId="8" xfId="3" applyNumberFormat="1" applyFont="1" applyFill="1" applyBorder="1" applyAlignment="1">
      <alignment horizontal="center"/>
    </xf>
    <xf numFmtId="0" fontId="3" fillId="2" borderId="120" xfId="0" applyFont="1" applyFill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20" fontId="48" fillId="0" borderId="26" xfId="63" applyNumberFormat="1" applyFont="1" applyFill="1" applyBorder="1" applyAlignment="1">
      <alignment horizontal="left"/>
    </xf>
    <xf numFmtId="164" fontId="50" fillId="0" borderId="24" xfId="1" applyNumberFormat="1" applyFont="1" applyFill="1" applyBorder="1" applyAlignment="1" applyProtection="1">
      <alignment horizontal="right" vertical="center"/>
    </xf>
    <xf numFmtId="20" fontId="48" fillId="35" borderId="11" xfId="63" applyNumberFormat="1" applyFont="1" applyFill="1" applyBorder="1" applyAlignment="1">
      <alignment horizontal="left"/>
    </xf>
    <xf numFmtId="20" fontId="48" fillId="0" borderId="120" xfId="63" applyNumberFormat="1" applyFont="1" applyFill="1" applyBorder="1" applyAlignment="1">
      <alignment horizontal="left"/>
    </xf>
    <xf numFmtId="20" fontId="48" fillId="2" borderId="122" xfId="63" applyNumberFormat="1" applyFont="1" applyFill="1" applyBorder="1" applyAlignment="1">
      <alignment horizontal="left"/>
    </xf>
    <xf numFmtId="0" fontId="48" fillId="0" borderId="123" xfId="63" applyNumberFormat="1" applyFont="1" applyFill="1" applyBorder="1" applyAlignment="1">
      <alignment horizontal="left"/>
    </xf>
    <xf numFmtId="0" fontId="48" fillId="0" borderId="124" xfId="63" applyNumberFormat="1" applyFont="1" applyFill="1" applyBorder="1" applyAlignment="1">
      <alignment horizontal="left"/>
    </xf>
    <xf numFmtId="0" fontId="0" fillId="0" borderId="118" xfId="3" applyNumberFormat="1" applyFont="1" applyFill="1" applyBorder="1" applyAlignment="1">
      <alignment horizontal="center"/>
    </xf>
    <xf numFmtId="0" fontId="0" fillId="2" borderId="119" xfId="3" applyNumberFormat="1" applyFont="1" applyFill="1" applyBorder="1" applyAlignment="1">
      <alignment horizontal="center"/>
    </xf>
    <xf numFmtId="0" fontId="12" fillId="0" borderId="54" xfId="3" applyFont="1" applyBorder="1" applyAlignment="1"/>
    <xf numFmtId="0" fontId="12" fillId="0" borderId="55" xfId="3" applyFont="1" applyBorder="1" applyAlignment="1"/>
    <xf numFmtId="0" fontId="51" fillId="0" borderId="6" xfId="63" applyFont="1" applyFill="1" applyBorder="1" applyAlignment="1">
      <alignment horizontal="center"/>
    </xf>
    <xf numFmtId="0" fontId="52" fillId="0" borderId="7" xfId="63" applyFont="1" applyFill="1" applyBorder="1" applyAlignment="1"/>
    <xf numFmtId="0" fontId="52" fillId="0" borderId="8" xfId="63" applyFont="1" applyFill="1" applyBorder="1" applyAlignment="1"/>
  </cellXfs>
  <cellStyles count="74">
    <cellStyle name="20% - Accent1" xfId="23" builtinId="30" customBuiltin="1"/>
    <cellStyle name="20% - Accent1 2" xfId="51" xr:uid="{00000000-0005-0000-0000-000001000000}"/>
    <cellStyle name="20% - Accent2" xfId="26" builtinId="34" customBuiltin="1"/>
    <cellStyle name="20% - Accent2 2" xfId="53" xr:uid="{00000000-0005-0000-0000-000003000000}"/>
    <cellStyle name="20% - Accent3" xfId="29" builtinId="38" customBuiltin="1"/>
    <cellStyle name="20% - Accent3 2" xfId="55" xr:uid="{00000000-0005-0000-0000-000005000000}"/>
    <cellStyle name="20% - Accent4" xfId="32" builtinId="42" customBuiltin="1"/>
    <cellStyle name="20% - Accent4 2" xfId="57" xr:uid="{00000000-0005-0000-0000-000007000000}"/>
    <cellStyle name="20% - Accent5" xfId="35" builtinId="46" customBuiltin="1"/>
    <cellStyle name="20% - Accent5 2" xfId="59" xr:uid="{00000000-0005-0000-0000-000009000000}"/>
    <cellStyle name="20% - Accent6" xfId="38" builtinId="50" customBuiltin="1"/>
    <cellStyle name="20% - Accent6 2" xfId="61" xr:uid="{00000000-0005-0000-0000-00000B000000}"/>
    <cellStyle name="40% - Accent1" xfId="24" builtinId="31" customBuiltin="1"/>
    <cellStyle name="40% - Accent1 2" xfId="52" xr:uid="{00000000-0005-0000-0000-00000D000000}"/>
    <cellStyle name="40% - Accent2" xfId="27" builtinId="35" customBuiltin="1"/>
    <cellStyle name="40% - Accent2 2" xfId="54" xr:uid="{00000000-0005-0000-0000-00000F000000}"/>
    <cellStyle name="40% - Accent3" xfId="30" builtinId="39" customBuiltin="1"/>
    <cellStyle name="40% - Accent3 2" xfId="56" xr:uid="{00000000-0005-0000-0000-000011000000}"/>
    <cellStyle name="40% - Accent4" xfId="33" builtinId="43" customBuiltin="1"/>
    <cellStyle name="40% - Accent4 2" xfId="58" xr:uid="{00000000-0005-0000-0000-000013000000}"/>
    <cellStyle name="40% - Accent5" xfId="36" builtinId="47" customBuiltin="1"/>
    <cellStyle name="40% - Accent5 2" xfId="60" xr:uid="{00000000-0005-0000-0000-000015000000}"/>
    <cellStyle name="40% - Accent6" xfId="39" builtinId="51" customBuiltin="1"/>
    <cellStyle name="40% - Accent6 2" xfId="62" xr:uid="{00000000-0005-0000-0000-000017000000}"/>
    <cellStyle name="60% - Accent1 2" xfId="44" xr:uid="{00000000-0005-0000-0000-000018000000}"/>
    <cellStyle name="60% - Accent1 2 2" xfId="68" xr:uid="{00000000-0005-0000-0000-000019000000}"/>
    <cellStyle name="60% - Accent2 2" xfId="45" xr:uid="{00000000-0005-0000-0000-00001A000000}"/>
    <cellStyle name="60% - Accent2 2 2" xfId="69" xr:uid="{00000000-0005-0000-0000-00001B000000}"/>
    <cellStyle name="60% - Accent3 2" xfId="46" xr:uid="{00000000-0005-0000-0000-00001C000000}"/>
    <cellStyle name="60% - Accent3 2 2" xfId="70" xr:uid="{00000000-0005-0000-0000-00001D000000}"/>
    <cellStyle name="60% - Accent4 2" xfId="47" xr:uid="{00000000-0005-0000-0000-00001E000000}"/>
    <cellStyle name="60% - Accent4 2 2" xfId="71" xr:uid="{00000000-0005-0000-0000-00001F000000}"/>
    <cellStyle name="60% - Accent5 2" xfId="48" xr:uid="{00000000-0005-0000-0000-000020000000}"/>
    <cellStyle name="60% - Accent5 2 2" xfId="72" xr:uid="{00000000-0005-0000-0000-000021000000}"/>
    <cellStyle name="60% - Accent6 2" xfId="49" xr:uid="{00000000-0005-0000-0000-000022000000}"/>
    <cellStyle name="60% - Accent6 2 2" xfId="73" xr:uid="{00000000-0005-0000-0000-000023000000}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2" builtinId="26" customBuiltin="1"/>
    <cellStyle name="Hyperlink" xfId="2" builtinId="8"/>
    <cellStyle name="Invoer" xfId="14" builtinId="20" customBuiltin="1"/>
    <cellStyle name="Kop 1" xfId="8" builtinId="16" customBuiltin="1"/>
    <cellStyle name="Kop 2" xfId="9" builtinId="17" customBuiltin="1"/>
    <cellStyle name="Kop 3" xfId="10" builtinId="18" customBuiltin="1"/>
    <cellStyle name="Kop 4" xfId="11" builtinId="19" customBuiltin="1"/>
    <cellStyle name="Neutraal 2" xfId="42" xr:uid="{00000000-0005-0000-0000-000034000000}"/>
    <cellStyle name="Notitie 2" xfId="43" xr:uid="{00000000-0005-0000-0000-000035000000}"/>
    <cellStyle name="Notitie 2 2" xfId="67" xr:uid="{00000000-0005-0000-0000-000036000000}"/>
    <cellStyle name="Ongeldig" xfId="13" builtinId="27" customBuiltin="1"/>
    <cellStyle name="RijNiveau_4" xfId="1" builtinId="1" iLevel="3"/>
    <cellStyle name="Standaard" xfId="0" builtinId="0"/>
    <cellStyle name="Standaard 2" xfId="3" xr:uid="{00000000-0005-0000-0000-00003A000000}"/>
    <cellStyle name="Standaard 3" xfId="4" xr:uid="{00000000-0005-0000-0000-00003B000000}"/>
    <cellStyle name="Standaard 3 2" xfId="5" xr:uid="{00000000-0005-0000-0000-00003C000000}"/>
    <cellStyle name="Standaard 4" xfId="6" xr:uid="{00000000-0005-0000-0000-00003D000000}"/>
    <cellStyle name="Standaard 4 2" xfId="64" xr:uid="{00000000-0005-0000-0000-00003E000000}"/>
    <cellStyle name="Standaard 5" xfId="7" xr:uid="{00000000-0005-0000-0000-00003F000000}"/>
    <cellStyle name="Standaard 5 2" xfId="65" xr:uid="{00000000-0005-0000-0000-000040000000}"/>
    <cellStyle name="Standaard 6" xfId="40" xr:uid="{00000000-0005-0000-0000-000041000000}"/>
    <cellStyle name="Standaard 6 2" xfId="66" xr:uid="{00000000-0005-0000-0000-000042000000}"/>
    <cellStyle name="Standaard 7" xfId="63" xr:uid="{00000000-0005-0000-0000-000043000000}"/>
    <cellStyle name="Standaard 8" xfId="50" xr:uid="{00000000-0005-0000-0000-000044000000}"/>
    <cellStyle name="Titel 2" xfId="41" xr:uid="{00000000-0005-0000-0000-000045000000}"/>
    <cellStyle name="Totaal" xfId="21" builtinId="25" customBuiltin="1"/>
    <cellStyle name="Uitvoer" xfId="15" builtinId="21" customBuiltin="1"/>
    <cellStyle name="Verklarende tekst" xfId="20" builtinId="53" customBuiltin="1"/>
    <cellStyle name="Waarschuwingstekst" xfId="1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2"/>
  <sheetViews>
    <sheetView topLeftCell="A4" workbookViewId="0">
      <selection activeCell="D32" sqref="D32"/>
    </sheetView>
  </sheetViews>
  <sheetFormatPr defaultColWidth="9.140625" defaultRowHeight="15" x14ac:dyDescent="0.25"/>
  <cols>
    <col min="1" max="1" width="5.140625" style="5" customWidth="1"/>
    <col min="2" max="2" width="6.5703125" style="5" customWidth="1"/>
    <col min="3" max="3" width="24.85546875" style="5" customWidth="1"/>
    <col min="4" max="4" width="5.7109375" style="5" bestFit="1" customWidth="1"/>
    <col min="5" max="5" width="7.42578125" style="5" bestFit="1" customWidth="1"/>
    <col min="6" max="6" width="9.140625" style="4"/>
    <col min="7" max="7" width="5.140625" style="5" customWidth="1"/>
    <col min="8" max="8" width="6.42578125" style="5" bestFit="1" customWidth="1"/>
    <col min="9" max="9" width="23.85546875" style="5" customWidth="1"/>
    <col min="10" max="10" width="5.5703125" style="5" customWidth="1"/>
    <col min="11" max="11" width="6.5703125" style="5" bestFit="1" customWidth="1"/>
    <col min="12" max="12" width="9.7109375" style="4" bestFit="1" customWidth="1"/>
    <col min="13" max="13" width="4" style="5" customWidth="1"/>
    <col min="14" max="14" width="3.7109375" style="5" customWidth="1"/>
    <col min="15" max="15" width="15.140625" style="5" customWidth="1"/>
    <col min="16" max="16384" width="9.140625" style="5"/>
  </cols>
  <sheetData>
    <row r="1" spans="1:20" ht="15.75" x14ac:dyDescent="0.25">
      <c r="A1" s="2"/>
      <c r="B1" s="3"/>
      <c r="C1" s="3"/>
      <c r="D1" s="3"/>
      <c r="E1" s="3"/>
      <c r="G1" s="2"/>
      <c r="H1" s="3"/>
      <c r="I1" s="3"/>
      <c r="J1" s="3"/>
      <c r="K1" s="3"/>
    </row>
    <row r="2" spans="1:20" ht="15.75" x14ac:dyDescent="0.25">
      <c r="A2" s="2"/>
      <c r="B2" s="3"/>
      <c r="C2" s="3"/>
      <c r="D2" s="3"/>
      <c r="E2" s="3"/>
      <c r="G2" s="2"/>
      <c r="H2" s="3"/>
      <c r="I2" s="3"/>
      <c r="J2" s="3"/>
      <c r="K2" s="3"/>
    </row>
    <row r="3" spans="1:20" customFormat="1" ht="12.75" x14ac:dyDescent="0.2"/>
    <row r="4" spans="1:20" x14ac:dyDescent="0.25">
      <c r="A4" s="6"/>
      <c r="B4" s="56"/>
      <c r="C4" s="56"/>
      <c r="D4" s="35"/>
      <c r="E4" s="33"/>
      <c r="F4" s="34"/>
      <c r="G4" s="6"/>
      <c r="H4" s="57"/>
      <c r="I4" s="57"/>
      <c r="J4" s="8"/>
      <c r="K4" s="9"/>
      <c r="N4" s="10"/>
    </row>
    <row r="5" spans="1:20" x14ac:dyDescent="0.25">
      <c r="A5" s="6"/>
      <c r="B5" s="56"/>
      <c r="C5" s="56"/>
      <c r="D5" s="36"/>
      <c r="E5" s="33"/>
      <c r="F5" s="34"/>
      <c r="G5" s="6"/>
      <c r="H5" s="57"/>
      <c r="I5" s="58"/>
      <c r="J5" s="8"/>
      <c r="K5" s="9"/>
      <c r="N5" s="13"/>
      <c r="O5" s="13"/>
      <c r="P5" s="14"/>
      <c r="Q5" s="14"/>
      <c r="R5" s="14"/>
      <c r="S5" s="15"/>
      <c r="T5" s="15"/>
    </row>
    <row r="6" spans="1:20" x14ac:dyDescent="0.25">
      <c r="A6" s="6"/>
      <c r="B6" s="57"/>
      <c r="C6" s="56"/>
      <c r="D6" s="36"/>
      <c r="E6" s="33"/>
      <c r="F6" s="34"/>
      <c r="G6" s="6"/>
      <c r="H6" s="60"/>
      <c r="I6" s="56"/>
      <c r="J6" s="8"/>
      <c r="K6" s="9"/>
      <c r="N6" s="13"/>
      <c r="O6" s="13"/>
      <c r="P6" s="14"/>
      <c r="Q6" s="14"/>
      <c r="R6" s="14"/>
      <c r="S6" s="15"/>
      <c r="T6" s="15"/>
    </row>
    <row r="7" spans="1:20" x14ac:dyDescent="0.25">
      <c r="A7" s="6"/>
      <c r="B7" s="57"/>
      <c r="C7" s="56"/>
      <c r="D7" s="36"/>
      <c r="E7" s="33"/>
      <c r="F7" s="34"/>
      <c r="G7" s="6"/>
      <c r="H7" s="56"/>
      <c r="I7" s="56"/>
      <c r="J7" s="8"/>
      <c r="K7" s="9"/>
      <c r="N7" s="13"/>
      <c r="O7" s="13"/>
      <c r="P7" s="14"/>
      <c r="Q7" s="14"/>
      <c r="R7" s="14"/>
      <c r="S7" s="15"/>
      <c r="T7" s="15"/>
    </row>
    <row r="8" spans="1:20" x14ac:dyDescent="0.25">
      <c r="A8" s="6"/>
      <c r="B8" s="57"/>
      <c r="C8" s="56"/>
      <c r="D8" s="36"/>
      <c r="E8" s="33"/>
      <c r="F8" s="34"/>
      <c r="G8" s="6"/>
      <c r="H8" s="56"/>
      <c r="I8" s="56"/>
      <c r="J8" s="8"/>
      <c r="K8" s="9"/>
      <c r="N8" s="13"/>
      <c r="O8" s="13"/>
      <c r="P8" s="14"/>
      <c r="Q8" s="14"/>
      <c r="R8" s="14"/>
      <c r="S8" s="15"/>
      <c r="T8" s="15"/>
    </row>
    <row r="9" spans="1:20" x14ac:dyDescent="0.25">
      <c r="A9" s="6"/>
      <c r="B9" s="56"/>
      <c r="C9" s="56"/>
      <c r="D9" s="35"/>
      <c r="E9" s="33"/>
      <c r="F9" s="34"/>
      <c r="G9" s="6"/>
      <c r="H9" s="56"/>
      <c r="I9" s="56"/>
      <c r="J9" s="8"/>
      <c r="K9" s="9"/>
      <c r="N9" s="13"/>
      <c r="O9" s="13"/>
      <c r="P9" s="14"/>
      <c r="Q9" s="14"/>
      <c r="R9" s="14"/>
      <c r="S9" s="15"/>
      <c r="T9" s="15"/>
    </row>
    <row r="10" spans="1:20" x14ac:dyDescent="0.25">
      <c r="A10" s="6"/>
      <c r="B10" s="56"/>
      <c r="C10" s="56"/>
      <c r="D10" s="35"/>
      <c r="E10" s="33"/>
      <c r="F10" s="34"/>
      <c r="G10" s="6"/>
      <c r="H10" s="56"/>
      <c r="I10" s="56"/>
      <c r="J10" s="8"/>
      <c r="K10" s="9"/>
      <c r="N10" s="13"/>
      <c r="O10" s="13"/>
      <c r="P10" s="14"/>
      <c r="Q10" s="14"/>
      <c r="R10" s="14"/>
      <c r="S10" s="15"/>
      <c r="T10" s="15"/>
    </row>
    <row r="11" spans="1:20" x14ac:dyDescent="0.25">
      <c r="A11" s="6"/>
      <c r="B11" s="30"/>
      <c r="C11" s="42"/>
      <c r="D11" s="35"/>
      <c r="E11" s="33"/>
      <c r="F11" s="34"/>
      <c r="G11" s="6"/>
      <c r="H11" s="56"/>
      <c r="I11" s="56"/>
      <c r="J11" s="8"/>
      <c r="K11" s="9"/>
      <c r="N11" s="13"/>
      <c r="O11" s="13"/>
      <c r="P11" s="14"/>
      <c r="Q11" s="14"/>
      <c r="R11" s="14"/>
      <c r="S11" s="15"/>
      <c r="T11" s="15"/>
    </row>
    <row r="12" spans="1:20" x14ac:dyDescent="0.25">
      <c r="G12" s="6"/>
      <c r="H12" s="56"/>
      <c r="I12" s="56"/>
      <c r="J12" s="8"/>
      <c r="K12" s="9"/>
      <c r="N12" s="13"/>
      <c r="O12" s="13"/>
      <c r="P12" s="14"/>
      <c r="Q12" s="14"/>
      <c r="R12" s="14"/>
      <c r="S12" s="15"/>
      <c r="T12" s="15"/>
    </row>
    <row r="13" spans="1:20" ht="15.75" x14ac:dyDescent="0.25">
      <c r="A13" s="2"/>
      <c r="G13" s="6"/>
      <c r="H13" s="56"/>
      <c r="I13" s="56"/>
      <c r="J13" s="8"/>
      <c r="K13" s="9"/>
      <c r="N13" s="16"/>
      <c r="O13" s="16"/>
      <c r="P13" s="14"/>
      <c r="Q13" s="14"/>
      <c r="R13" s="14"/>
      <c r="S13" s="15"/>
      <c r="T13" s="15"/>
    </row>
    <row r="14" spans="1:20" ht="15.75" x14ac:dyDescent="0.25">
      <c r="A14" s="2"/>
      <c r="B14" s="3"/>
      <c r="C14" s="3"/>
      <c r="D14" s="3"/>
      <c r="E14" s="3"/>
      <c r="G14" s="6"/>
      <c r="H14" s="56"/>
      <c r="I14" s="56"/>
      <c r="J14" s="8"/>
      <c r="K14" s="9"/>
      <c r="N14" s="16"/>
      <c r="O14" s="16"/>
      <c r="P14" s="14"/>
      <c r="Q14" s="14"/>
      <c r="R14" s="14"/>
      <c r="S14" s="15"/>
      <c r="T14" s="15"/>
    </row>
    <row r="15" spans="1:20" x14ac:dyDescent="0.25">
      <c r="A15" s="17"/>
      <c r="B15" s="6"/>
      <c r="C15" s="18"/>
      <c r="D15" s="18"/>
      <c r="E15" s="18"/>
      <c r="G15" s="6"/>
      <c r="H15" s="56"/>
      <c r="I15" s="56"/>
      <c r="J15" s="8"/>
      <c r="K15" s="9"/>
      <c r="N15" s="16"/>
      <c r="O15" s="16"/>
      <c r="P15" s="14"/>
      <c r="Q15" s="14"/>
      <c r="R15" s="14"/>
      <c r="S15" s="15"/>
      <c r="T15" s="15"/>
    </row>
    <row r="16" spans="1:20" x14ac:dyDescent="0.25">
      <c r="A16" s="17"/>
      <c r="B16" s="57"/>
      <c r="C16" s="57"/>
      <c r="D16" s="43"/>
      <c r="E16" s="43"/>
      <c r="G16" s="6"/>
      <c r="H16" s="56"/>
      <c r="I16" s="56"/>
      <c r="J16" s="8"/>
      <c r="K16" s="9"/>
      <c r="N16" s="16"/>
      <c r="O16" s="16"/>
      <c r="P16" s="14"/>
      <c r="Q16" s="14"/>
      <c r="R16" s="14"/>
      <c r="S16" s="15"/>
      <c r="T16" s="15"/>
    </row>
    <row r="17" spans="1:20" x14ac:dyDescent="0.25">
      <c r="A17" s="17"/>
      <c r="B17" s="56"/>
      <c r="C17" s="56"/>
      <c r="D17" s="43"/>
      <c r="E17" s="43"/>
      <c r="G17" s="6"/>
      <c r="H17" s="56"/>
      <c r="I17" s="56"/>
      <c r="J17" s="8"/>
      <c r="K17" s="9"/>
      <c r="N17" s="16"/>
      <c r="O17" s="16"/>
      <c r="P17" s="14"/>
      <c r="Q17" s="14"/>
      <c r="R17" s="14"/>
      <c r="S17" s="15"/>
      <c r="T17" s="15"/>
    </row>
    <row r="18" spans="1:20" x14ac:dyDescent="0.25">
      <c r="A18" s="17"/>
      <c r="B18" s="56"/>
      <c r="C18" s="56"/>
      <c r="D18" s="43"/>
      <c r="E18" s="43"/>
      <c r="G18" s="6"/>
      <c r="H18" s="56"/>
      <c r="I18" s="56"/>
      <c r="J18" s="8"/>
      <c r="K18" s="9"/>
      <c r="N18" s="16"/>
      <c r="O18" s="16"/>
      <c r="P18" s="14"/>
      <c r="Q18" s="14"/>
      <c r="R18" s="14"/>
      <c r="S18" s="15"/>
      <c r="T18" s="15"/>
    </row>
    <row r="19" spans="1:20" x14ac:dyDescent="0.25">
      <c r="A19" s="17"/>
      <c r="B19" s="56"/>
      <c r="C19" s="56"/>
      <c r="D19" s="43"/>
      <c r="E19" s="43"/>
      <c r="G19" s="6"/>
      <c r="H19" s="56"/>
      <c r="I19" s="56"/>
      <c r="J19" s="8"/>
      <c r="K19" s="9"/>
      <c r="N19" s="15"/>
      <c r="O19" s="15"/>
      <c r="P19" s="14"/>
      <c r="Q19" s="14"/>
      <c r="R19" s="14"/>
      <c r="S19" s="15"/>
      <c r="T19" s="15"/>
    </row>
    <row r="20" spans="1:20" x14ac:dyDescent="0.25">
      <c r="B20" s="56"/>
      <c r="C20" s="56"/>
      <c r="D20" s="43"/>
      <c r="E20" s="43"/>
      <c r="H20" s="42"/>
      <c r="I20" s="42"/>
      <c r="J20" s="8"/>
      <c r="K20" s="9"/>
      <c r="N20" s="15"/>
      <c r="O20" s="14"/>
      <c r="P20" s="14"/>
      <c r="Q20" s="14"/>
      <c r="R20" s="14"/>
      <c r="S20" s="15"/>
      <c r="T20" s="15"/>
    </row>
    <row r="21" spans="1:20" ht="15.75" x14ac:dyDescent="0.25">
      <c r="B21" s="56"/>
      <c r="C21" s="56"/>
      <c r="D21" s="36"/>
      <c r="E21" s="36"/>
      <c r="G21" s="2"/>
      <c r="N21" s="15"/>
      <c r="O21" s="15"/>
      <c r="P21" s="14"/>
      <c r="Q21" s="14"/>
      <c r="R21" s="14"/>
      <c r="S21" s="15"/>
      <c r="T21" s="15"/>
    </row>
    <row r="22" spans="1:20" ht="15.75" x14ac:dyDescent="0.25">
      <c r="B22" s="56"/>
      <c r="C22" s="56"/>
      <c r="D22" s="37"/>
      <c r="E22" s="37"/>
      <c r="G22" s="2"/>
      <c r="J22" s="3"/>
      <c r="K22" s="3"/>
      <c r="N22" s="15"/>
      <c r="O22" s="16" t="s">
        <v>2</v>
      </c>
      <c r="P22" s="14"/>
      <c r="Q22" s="14"/>
      <c r="R22" s="14"/>
      <c r="S22" s="15"/>
      <c r="T22" s="15"/>
    </row>
    <row r="23" spans="1:20" x14ac:dyDescent="0.25">
      <c r="B23" s="56"/>
      <c r="C23" s="56"/>
      <c r="D23" s="37"/>
      <c r="E23" s="37"/>
      <c r="N23" s="15"/>
      <c r="O23" s="15" t="s">
        <v>2</v>
      </c>
      <c r="P23" s="14"/>
      <c r="Q23" s="19"/>
      <c r="R23" s="14"/>
      <c r="S23" s="15"/>
      <c r="T23" s="15"/>
    </row>
    <row r="24" spans="1:20" x14ac:dyDescent="0.25">
      <c r="B24" s="56"/>
      <c r="C24" s="56"/>
      <c r="D24" s="37"/>
      <c r="E24" s="37"/>
      <c r="H24" s="56"/>
      <c r="I24" s="56"/>
      <c r="J24" s="8"/>
      <c r="K24" s="9"/>
      <c r="M24" s="5" t="s">
        <v>2</v>
      </c>
      <c r="N24" s="15"/>
      <c r="O24" s="15" t="s">
        <v>2</v>
      </c>
      <c r="Q24" s="32" t="s">
        <v>2</v>
      </c>
      <c r="R24" s="14"/>
      <c r="S24" s="15"/>
      <c r="T24" s="15"/>
    </row>
    <row r="25" spans="1:20" ht="15.75" x14ac:dyDescent="0.25">
      <c r="B25" s="39"/>
      <c r="C25" s="40"/>
      <c r="D25" s="37"/>
      <c r="E25" s="37"/>
      <c r="H25" s="56"/>
      <c r="I25" s="56"/>
      <c r="J25" s="8"/>
      <c r="K25" s="9"/>
      <c r="O25" s="15"/>
      <c r="P25" s="14"/>
      <c r="Q25" s="14"/>
      <c r="R25" s="14"/>
      <c r="S25" s="15"/>
      <c r="T25" s="15"/>
    </row>
    <row r="26" spans="1:20" ht="15.75" x14ac:dyDescent="0.25">
      <c r="A26" s="2"/>
      <c r="B26" s="39"/>
      <c r="C26" s="40"/>
      <c r="D26" s="3"/>
      <c r="E26" s="3"/>
      <c r="H26" s="56"/>
      <c r="I26" s="56"/>
      <c r="J26" s="8"/>
      <c r="K26" s="9"/>
      <c r="O26" s="15"/>
      <c r="P26" s="14"/>
      <c r="Q26" s="16"/>
      <c r="R26" s="14"/>
      <c r="S26" s="15"/>
      <c r="T26" s="15"/>
    </row>
    <row r="27" spans="1:20" ht="15.75" x14ac:dyDescent="0.25">
      <c r="A27" s="2"/>
      <c r="B27" s="39"/>
      <c r="C27" s="40"/>
      <c r="D27" s="37"/>
      <c r="E27" s="37"/>
      <c r="G27" s="3"/>
      <c r="H27" s="56"/>
      <c r="I27" s="56"/>
      <c r="J27" s="8"/>
      <c r="K27" s="9"/>
      <c r="M27" s="5" t="s">
        <v>2</v>
      </c>
      <c r="N27" s="15"/>
      <c r="O27" s="15"/>
      <c r="P27" s="14"/>
      <c r="Q27" s="16"/>
      <c r="R27" s="16"/>
      <c r="S27" s="15"/>
      <c r="T27" s="15"/>
    </row>
    <row r="28" spans="1:20" x14ac:dyDescent="0.25">
      <c r="B28" s="42"/>
      <c r="C28" s="42"/>
      <c r="D28" s="43"/>
      <c r="E28" s="43"/>
      <c r="G28" s="6"/>
      <c r="H28" s="56"/>
      <c r="I28" s="56"/>
      <c r="J28" s="8"/>
      <c r="K28" s="9"/>
      <c r="N28" s="15"/>
      <c r="O28" s="15"/>
      <c r="P28" s="14"/>
      <c r="Q28" s="16"/>
      <c r="R28" s="16"/>
      <c r="S28" s="15"/>
      <c r="T28" s="15"/>
    </row>
    <row r="29" spans="1:20" x14ac:dyDescent="0.25">
      <c r="B29" s="56"/>
      <c r="C29" s="56"/>
      <c r="D29" s="43"/>
      <c r="E29" s="43"/>
      <c r="G29" s="6"/>
      <c r="H29" s="56"/>
      <c r="I29" s="56"/>
      <c r="J29" s="8"/>
      <c r="K29" s="9"/>
      <c r="N29" s="15"/>
      <c r="O29" s="15"/>
      <c r="P29" s="14"/>
      <c r="Q29" s="16"/>
      <c r="R29" s="16"/>
      <c r="S29" s="15"/>
      <c r="T29" s="15"/>
    </row>
    <row r="30" spans="1:20" x14ac:dyDescent="0.25">
      <c r="B30" s="56"/>
      <c r="C30" s="56"/>
      <c r="D30" s="43"/>
      <c r="E30" s="43"/>
      <c r="G30" s="6"/>
      <c r="H30" s="56"/>
      <c r="I30" s="56"/>
      <c r="J30" s="8"/>
      <c r="K30" s="9"/>
      <c r="N30" s="15"/>
      <c r="O30" s="15"/>
      <c r="P30" s="14"/>
      <c r="Q30" s="16"/>
      <c r="R30" s="16"/>
      <c r="S30" s="15"/>
      <c r="T30" s="15"/>
    </row>
    <row r="31" spans="1:20" x14ac:dyDescent="0.25">
      <c r="B31" s="56"/>
      <c r="C31" s="56"/>
      <c r="D31" s="43"/>
      <c r="E31" s="43"/>
      <c r="G31" s="6"/>
      <c r="H31" s="56"/>
      <c r="I31" s="56"/>
      <c r="J31" s="8"/>
      <c r="K31" s="9"/>
      <c r="N31" s="15"/>
      <c r="O31" s="15"/>
      <c r="P31" s="14"/>
      <c r="Q31" s="16"/>
      <c r="R31" s="16"/>
      <c r="S31" s="15"/>
      <c r="T31" s="15"/>
    </row>
    <row r="32" spans="1:20" x14ac:dyDescent="0.25">
      <c r="B32" s="56"/>
      <c r="C32" s="56"/>
      <c r="D32" s="36"/>
      <c r="E32" s="36"/>
      <c r="G32" s="6"/>
      <c r="H32" s="56"/>
      <c r="I32" s="56"/>
      <c r="J32" s="8"/>
      <c r="K32" s="9"/>
      <c r="N32" s="15"/>
      <c r="O32" s="15"/>
      <c r="R32" s="16"/>
      <c r="S32" s="15"/>
      <c r="T32" s="15"/>
    </row>
    <row r="33" spans="1:20" x14ac:dyDescent="0.25">
      <c r="B33" s="42"/>
      <c r="C33" s="42"/>
      <c r="D33" s="36"/>
      <c r="E33" s="36"/>
      <c r="G33" s="6"/>
      <c r="N33" s="15"/>
      <c r="O33" s="15"/>
      <c r="R33" s="16"/>
      <c r="S33" s="15"/>
      <c r="T33" s="15"/>
    </row>
    <row r="34" spans="1:20" ht="15.75" x14ac:dyDescent="0.25">
      <c r="B34" s="42"/>
      <c r="C34" s="42"/>
      <c r="D34" s="12"/>
      <c r="E34" s="9"/>
      <c r="G34" s="2"/>
      <c r="H34" s="3"/>
      <c r="J34" s="21"/>
      <c r="K34" s="21"/>
      <c r="N34" s="15"/>
      <c r="O34" s="15"/>
      <c r="R34" s="16"/>
      <c r="S34" s="15"/>
      <c r="T34" s="15"/>
    </row>
    <row r="35" spans="1:20" ht="15.75" x14ac:dyDescent="0.25">
      <c r="A35" s="2"/>
      <c r="B35" s="38"/>
      <c r="C35" s="37"/>
      <c r="D35" s="3"/>
      <c r="E35" s="3"/>
      <c r="G35" s="2"/>
      <c r="H35" s="3"/>
      <c r="I35" s="3"/>
      <c r="J35" s="3"/>
      <c r="K35" s="3"/>
      <c r="N35" s="15"/>
      <c r="O35" s="15"/>
      <c r="R35" s="16"/>
      <c r="S35" s="15"/>
      <c r="T35" s="15"/>
    </row>
    <row r="36" spans="1:20" ht="15.75" x14ac:dyDescent="0.25">
      <c r="A36" s="2"/>
      <c r="B36" s="37"/>
      <c r="C36" s="32"/>
      <c r="F36" s="5"/>
      <c r="G36" s="6"/>
      <c r="H36" s="6"/>
      <c r="I36" s="18"/>
      <c r="J36" s="18"/>
      <c r="K36" s="18"/>
      <c r="N36" s="15"/>
      <c r="O36" s="15"/>
      <c r="R36" s="16"/>
      <c r="S36" s="15"/>
      <c r="T36" s="15"/>
    </row>
    <row r="37" spans="1:20" ht="15.75" x14ac:dyDescent="0.25">
      <c r="A37" s="2"/>
      <c r="B37" s="37"/>
      <c r="C37" s="32"/>
      <c r="F37" s="5"/>
      <c r="G37" s="6"/>
      <c r="J37" s="8"/>
      <c r="K37" s="9"/>
      <c r="N37" s="15"/>
      <c r="O37" s="15"/>
      <c r="R37" s="16"/>
      <c r="S37" s="15"/>
      <c r="T37" s="15"/>
    </row>
    <row r="38" spans="1:20" x14ac:dyDescent="0.25">
      <c r="B38" s="56"/>
      <c r="C38" s="56"/>
      <c r="D38" s="8"/>
      <c r="E38" s="9"/>
      <c r="G38" s="6"/>
      <c r="H38" s="56"/>
      <c r="I38" s="56"/>
      <c r="J38" s="8"/>
      <c r="K38" s="9"/>
      <c r="N38" s="15"/>
      <c r="O38" s="15"/>
      <c r="R38" s="16"/>
      <c r="S38" s="15"/>
      <c r="T38" s="15"/>
    </row>
    <row r="39" spans="1:20" x14ac:dyDescent="0.25">
      <c r="A39" s="17"/>
      <c r="B39" s="56"/>
      <c r="C39" s="56"/>
      <c r="D39" s="8"/>
      <c r="E39" s="9"/>
      <c r="G39" s="22"/>
      <c r="H39" s="56"/>
      <c r="I39" s="56"/>
      <c r="J39" s="8"/>
      <c r="K39" s="9"/>
      <c r="N39" s="15"/>
      <c r="O39" s="15"/>
      <c r="R39" s="16"/>
      <c r="S39" s="15"/>
      <c r="T39" s="15"/>
    </row>
    <row r="40" spans="1:20" x14ac:dyDescent="0.25">
      <c r="A40" s="17"/>
      <c r="B40" s="56"/>
      <c r="C40" s="56"/>
      <c r="D40" s="8"/>
      <c r="E40" s="9"/>
      <c r="G40" s="6"/>
      <c r="H40" s="56"/>
      <c r="I40" s="56"/>
      <c r="J40" s="8"/>
      <c r="K40" s="9"/>
      <c r="N40" s="15"/>
      <c r="O40" s="15"/>
      <c r="R40" s="16"/>
      <c r="S40" s="15"/>
      <c r="T40" s="15"/>
    </row>
    <row r="41" spans="1:20" x14ac:dyDescent="0.25">
      <c r="A41" s="17"/>
      <c r="B41" s="59"/>
      <c r="C41" s="59"/>
      <c r="D41" s="8"/>
      <c r="E41" s="9"/>
      <c r="H41" s="56"/>
      <c r="I41" s="56"/>
      <c r="J41" s="8"/>
      <c r="K41" s="9"/>
      <c r="N41" s="15"/>
      <c r="O41" s="15"/>
      <c r="R41" s="16"/>
      <c r="S41" s="15"/>
      <c r="T41" s="15"/>
    </row>
    <row r="42" spans="1:20" x14ac:dyDescent="0.25">
      <c r="A42" s="17"/>
      <c r="B42" s="59"/>
      <c r="C42" s="59"/>
      <c r="D42" s="8"/>
      <c r="E42" s="9"/>
      <c r="H42" s="56"/>
      <c r="I42" s="56"/>
      <c r="J42" s="8"/>
      <c r="K42" s="9"/>
      <c r="N42" s="15"/>
      <c r="T42" s="15"/>
    </row>
    <row r="43" spans="1:20" x14ac:dyDescent="0.25">
      <c r="A43" s="17"/>
      <c r="B43" s="56"/>
      <c r="C43" s="56"/>
      <c r="D43" s="8"/>
      <c r="E43" s="9"/>
      <c r="H43" s="56"/>
      <c r="I43" s="56"/>
      <c r="J43" s="8"/>
      <c r="K43" s="9"/>
      <c r="N43" s="15"/>
      <c r="O43" s="15"/>
      <c r="R43" s="16"/>
      <c r="S43" s="15"/>
      <c r="T43" s="15"/>
    </row>
    <row r="44" spans="1:20" x14ac:dyDescent="0.25">
      <c r="A44" s="17"/>
      <c r="B44" s="56"/>
      <c r="C44" s="58"/>
      <c r="D44" s="8"/>
      <c r="E44" s="9"/>
      <c r="H44" s="56"/>
      <c r="I44" s="56"/>
      <c r="J44" s="8"/>
      <c r="K44" s="9"/>
      <c r="N44" s="15"/>
      <c r="O44" s="15"/>
      <c r="R44" s="16"/>
      <c r="S44" s="15"/>
      <c r="T44" s="15"/>
    </row>
    <row r="45" spans="1:20" x14ac:dyDescent="0.25">
      <c r="A45" s="17"/>
      <c r="B45" s="57"/>
      <c r="C45" s="56"/>
      <c r="D45" s="8"/>
      <c r="E45" s="9"/>
      <c r="H45" s="56"/>
      <c r="I45" s="56"/>
      <c r="J45" s="8"/>
      <c r="K45" s="9"/>
      <c r="N45" s="15"/>
      <c r="O45" s="15"/>
      <c r="P45" s="14"/>
      <c r="Q45" s="16"/>
      <c r="R45" s="16"/>
      <c r="S45" s="15"/>
      <c r="T45" s="15"/>
    </row>
    <row r="46" spans="1:20" x14ac:dyDescent="0.25">
      <c r="A46" s="17"/>
      <c r="B46" s="42"/>
      <c r="C46" s="42"/>
      <c r="D46" s="8"/>
      <c r="E46" s="9"/>
      <c r="H46" s="56"/>
      <c r="I46" s="56"/>
      <c r="J46" s="8"/>
      <c r="K46" s="9"/>
      <c r="N46" s="15"/>
      <c r="O46" s="15"/>
      <c r="P46" s="14"/>
      <c r="Q46" s="16"/>
      <c r="R46" s="16"/>
      <c r="S46" s="15"/>
      <c r="T46" s="15"/>
    </row>
    <row r="47" spans="1:20" x14ac:dyDescent="0.25">
      <c r="B47" s="41"/>
      <c r="C47" s="41"/>
      <c r="H47" s="56"/>
      <c r="I47" s="56"/>
      <c r="J47" s="8"/>
      <c r="K47" s="9"/>
      <c r="N47" s="15"/>
      <c r="O47" s="15"/>
      <c r="P47" s="14"/>
      <c r="Q47" s="16"/>
      <c r="R47" s="16"/>
      <c r="S47" s="15"/>
      <c r="T47" s="15"/>
    </row>
    <row r="48" spans="1:20" ht="15.75" x14ac:dyDescent="0.25">
      <c r="A48" s="2"/>
      <c r="B48" s="31"/>
      <c r="C48" s="30"/>
      <c r="H48" s="56"/>
      <c r="I48" s="56"/>
      <c r="J48" s="8"/>
      <c r="K48" s="9"/>
      <c r="N48" s="15"/>
      <c r="O48" s="15"/>
      <c r="P48" s="14"/>
      <c r="Q48" s="14"/>
      <c r="R48" s="14"/>
      <c r="S48" s="15"/>
      <c r="T48" s="15"/>
    </row>
    <row r="49" spans="1:20" ht="15.75" x14ac:dyDescent="0.25">
      <c r="A49" s="2"/>
      <c r="B49" s="30"/>
      <c r="C49" s="30"/>
      <c r="H49" s="56"/>
      <c r="I49" s="56"/>
      <c r="J49" s="8"/>
      <c r="K49" s="9"/>
      <c r="N49" s="15"/>
      <c r="O49" s="15"/>
      <c r="P49" s="14"/>
      <c r="Q49" s="14"/>
      <c r="R49" s="14"/>
      <c r="S49" s="15"/>
      <c r="T49" s="15"/>
    </row>
    <row r="50" spans="1:20" ht="15.75" x14ac:dyDescent="0.25">
      <c r="A50" s="2"/>
      <c r="B50" s="30"/>
      <c r="C50" s="30"/>
      <c r="L50" s="5"/>
      <c r="N50" s="15"/>
      <c r="O50" s="15"/>
      <c r="P50" s="14"/>
      <c r="Q50" s="14"/>
      <c r="R50" s="14"/>
      <c r="S50" s="15"/>
      <c r="T50" s="15"/>
    </row>
    <row r="51" spans="1:20" ht="15.75" x14ac:dyDescent="0.25">
      <c r="B51" s="56"/>
      <c r="C51" s="56"/>
      <c r="D51" s="8"/>
      <c r="E51" s="9"/>
      <c r="G51" s="2"/>
      <c r="H51" s="3"/>
      <c r="J51" s="21"/>
      <c r="K51" s="21"/>
      <c r="N51" s="15"/>
      <c r="O51" s="15"/>
      <c r="P51" s="14"/>
      <c r="Q51" s="14"/>
      <c r="R51" s="14"/>
      <c r="S51" s="15"/>
      <c r="T51" s="15"/>
    </row>
    <row r="52" spans="1:20" ht="15.75" x14ac:dyDescent="0.25">
      <c r="B52" s="56"/>
      <c r="C52" s="56"/>
      <c r="D52" s="8"/>
      <c r="E52" s="9"/>
      <c r="G52" s="2"/>
      <c r="H52" s="3"/>
      <c r="I52" s="3"/>
      <c r="J52" s="3"/>
      <c r="K52" s="3"/>
      <c r="N52" s="15"/>
      <c r="O52" s="15"/>
      <c r="P52" s="14"/>
      <c r="Q52" s="14"/>
      <c r="R52" s="14"/>
      <c r="S52" s="15"/>
      <c r="T52" s="15"/>
    </row>
    <row r="53" spans="1:20" x14ac:dyDescent="0.25">
      <c r="A53" s="17"/>
      <c r="B53" s="56"/>
      <c r="C53" s="56"/>
      <c r="D53" s="8"/>
      <c r="E53" s="9"/>
      <c r="G53" s="6"/>
      <c r="H53" s="6"/>
      <c r="I53" s="18"/>
      <c r="J53" s="18"/>
      <c r="K53" s="18"/>
      <c r="N53" s="15"/>
      <c r="O53" s="15"/>
      <c r="P53" s="14"/>
      <c r="Q53" s="14"/>
      <c r="R53" s="20"/>
      <c r="S53" s="15"/>
      <c r="T53" s="15"/>
    </row>
    <row r="54" spans="1:20" x14ac:dyDescent="0.25">
      <c r="A54" s="24"/>
      <c r="D54" s="8"/>
      <c r="E54" s="9"/>
      <c r="G54" s="6"/>
      <c r="H54" s="56"/>
      <c r="I54" s="58"/>
      <c r="J54" s="8"/>
      <c r="K54" s="9"/>
      <c r="N54" s="15"/>
      <c r="O54" s="15"/>
      <c r="P54" s="14"/>
      <c r="Q54" s="14"/>
      <c r="R54" s="14"/>
      <c r="S54" s="15"/>
      <c r="T54" s="15"/>
    </row>
    <row r="55" spans="1:20" ht="15.75" x14ac:dyDescent="0.25">
      <c r="A55" s="2"/>
      <c r="B55" s="32"/>
      <c r="C55" s="32"/>
      <c r="D55" s="3"/>
      <c r="E55" s="3"/>
      <c r="G55" s="6"/>
      <c r="H55" s="56"/>
      <c r="I55" s="56"/>
      <c r="J55" s="8"/>
      <c r="K55" s="9"/>
      <c r="N55" s="15"/>
      <c r="O55" s="15"/>
      <c r="P55" s="14"/>
      <c r="Q55" s="14"/>
      <c r="R55" s="14"/>
      <c r="S55" s="15"/>
      <c r="T55" s="15"/>
    </row>
    <row r="56" spans="1:20" ht="15.75" x14ac:dyDescent="0.25">
      <c r="A56" s="2"/>
      <c r="D56" s="3"/>
      <c r="E56" s="3"/>
      <c r="G56" s="22"/>
      <c r="H56" s="56"/>
      <c r="I56" s="56"/>
      <c r="J56" s="8"/>
      <c r="K56" s="9"/>
      <c r="N56" s="15"/>
      <c r="O56" s="15"/>
      <c r="P56" s="14"/>
      <c r="Q56" s="14"/>
      <c r="R56" s="14"/>
      <c r="S56" s="15"/>
      <c r="T56" s="15"/>
    </row>
    <row r="57" spans="1:20" ht="15.75" x14ac:dyDescent="0.25">
      <c r="A57" s="2"/>
      <c r="D57" s="3"/>
      <c r="E57" s="3"/>
      <c r="H57" s="56"/>
      <c r="I57" s="56"/>
      <c r="J57" s="8"/>
      <c r="K57" s="9"/>
      <c r="N57" s="15"/>
      <c r="O57" s="15"/>
      <c r="P57" s="14"/>
      <c r="Q57" s="14"/>
      <c r="R57" s="14"/>
      <c r="S57" s="15"/>
      <c r="T57" s="15"/>
    </row>
    <row r="58" spans="1:20" x14ac:dyDescent="0.25">
      <c r="A58" s="3"/>
      <c r="B58" s="56"/>
      <c r="C58" s="56"/>
      <c r="D58" s="12"/>
      <c r="E58" s="9"/>
      <c r="H58" s="56"/>
      <c r="I58" s="56"/>
      <c r="J58" s="8"/>
      <c r="K58" s="9"/>
      <c r="N58" s="15"/>
      <c r="O58" s="15"/>
      <c r="P58" s="14"/>
      <c r="Q58" s="14"/>
      <c r="R58" s="14"/>
      <c r="S58" s="15"/>
      <c r="T58" s="15"/>
    </row>
    <row r="59" spans="1:20" x14ac:dyDescent="0.25">
      <c r="A59" s="6"/>
      <c r="B59" s="56"/>
      <c r="C59" s="56"/>
      <c r="D59" s="12"/>
      <c r="E59" s="9"/>
      <c r="H59" s="56"/>
      <c r="I59" s="56"/>
      <c r="J59" s="8"/>
      <c r="K59" s="9"/>
      <c r="N59" s="15"/>
      <c r="O59" s="15"/>
      <c r="P59" s="14"/>
      <c r="Q59" s="14"/>
      <c r="R59" s="14"/>
      <c r="S59" s="15"/>
      <c r="T59" s="15"/>
    </row>
    <row r="60" spans="1:20" x14ac:dyDescent="0.25">
      <c r="A60" s="6"/>
      <c r="B60" s="56"/>
      <c r="C60" s="56"/>
      <c r="D60" s="12"/>
      <c r="E60" s="9"/>
      <c r="H60" s="56"/>
      <c r="I60" s="56"/>
      <c r="J60" s="33"/>
      <c r="K60" s="33"/>
      <c r="L60" s="33"/>
      <c r="N60" s="15"/>
      <c r="O60" s="15"/>
      <c r="P60" s="14"/>
      <c r="Q60" s="14"/>
      <c r="R60" s="14"/>
      <c r="S60" s="15"/>
      <c r="T60" s="15"/>
    </row>
    <row r="61" spans="1:20" x14ac:dyDescent="0.25">
      <c r="A61" s="6"/>
      <c r="B61" s="56"/>
      <c r="C61" s="56"/>
      <c r="D61" s="12"/>
      <c r="E61" s="9"/>
      <c r="H61" s="56"/>
      <c r="I61" s="56"/>
      <c r="N61" s="15"/>
      <c r="O61" s="15"/>
      <c r="P61" s="14"/>
      <c r="Q61" s="14"/>
      <c r="R61" s="14"/>
      <c r="S61" s="15"/>
      <c r="T61" s="15"/>
    </row>
    <row r="62" spans="1:20" ht="15.75" x14ac:dyDescent="0.25">
      <c r="A62" s="6"/>
      <c r="B62" s="56"/>
      <c r="C62" s="56"/>
      <c r="D62" s="12"/>
      <c r="E62" s="9"/>
      <c r="G62" s="2"/>
      <c r="H62" s="3"/>
      <c r="N62" s="15"/>
      <c r="O62" s="15"/>
      <c r="P62" s="14"/>
      <c r="Q62" s="14"/>
      <c r="R62" s="14"/>
      <c r="S62" s="15"/>
      <c r="T62" s="15"/>
    </row>
    <row r="63" spans="1:20" ht="15.75" x14ac:dyDescent="0.25">
      <c r="B63" s="56"/>
      <c r="C63" s="56"/>
      <c r="D63" s="33"/>
      <c r="E63" s="33"/>
      <c r="G63" s="2"/>
      <c r="H63" s="3"/>
      <c r="I63" s="3"/>
      <c r="J63" s="3"/>
      <c r="K63" s="3"/>
      <c r="N63" s="15"/>
      <c r="O63" s="15"/>
      <c r="P63" s="14"/>
      <c r="Q63" s="14"/>
      <c r="R63" s="14"/>
      <c r="S63" s="15"/>
      <c r="T63" s="15"/>
    </row>
    <row r="64" spans="1:20" x14ac:dyDescent="0.25">
      <c r="A64" s="3"/>
      <c r="B64" s="56"/>
      <c r="C64" s="56"/>
      <c r="D64" s="33"/>
      <c r="E64" s="33"/>
      <c r="M64"/>
      <c r="N64" s="15"/>
      <c r="O64" s="15"/>
      <c r="P64" s="14"/>
      <c r="Q64" s="14"/>
      <c r="R64" s="14"/>
      <c r="S64" s="15"/>
      <c r="T64" s="15"/>
    </row>
    <row r="65" spans="1:20" ht="15.75" x14ac:dyDescent="0.25">
      <c r="A65" s="2"/>
      <c r="B65" s="56"/>
      <c r="C65" s="56"/>
      <c r="D65" s="33"/>
      <c r="E65" s="33"/>
      <c r="H65" s="56"/>
      <c r="I65" s="56"/>
      <c r="J65" s="8"/>
      <c r="K65" s="9"/>
      <c r="N65" s="15"/>
      <c r="O65" s="15"/>
      <c r="P65" s="14"/>
      <c r="Q65" s="14"/>
      <c r="R65" s="14"/>
      <c r="S65" s="15"/>
      <c r="T65" s="15"/>
    </row>
    <row r="66" spans="1:20" x14ac:dyDescent="0.25">
      <c r="A66" s="3"/>
      <c r="D66" s="12"/>
      <c r="E66" s="9"/>
      <c r="H66" s="56"/>
      <c r="I66" s="56"/>
      <c r="J66" s="8"/>
      <c r="K66" s="9"/>
      <c r="N66" s="15"/>
      <c r="O66" s="23"/>
      <c r="P66" s="14"/>
      <c r="Q66" s="14"/>
      <c r="R66" s="14"/>
      <c r="S66" s="15"/>
      <c r="T66" s="15"/>
    </row>
    <row r="67" spans="1:20" x14ac:dyDescent="0.25">
      <c r="A67" s="6"/>
      <c r="B67" s="3"/>
      <c r="C67" s="3"/>
      <c r="D67" s="8"/>
      <c r="E67" s="9"/>
      <c r="H67" s="56"/>
      <c r="I67" s="56"/>
      <c r="J67" s="8"/>
      <c r="K67" s="9"/>
      <c r="N67" s="15"/>
      <c r="O67" s="15"/>
      <c r="P67" s="14"/>
      <c r="Q67" s="14"/>
      <c r="R67" s="14"/>
      <c r="S67" s="15"/>
      <c r="T67" s="15"/>
    </row>
    <row r="68" spans="1:20" ht="15.75" x14ac:dyDescent="0.25">
      <c r="A68" s="2"/>
      <c r="B68" s="44"/>
      <c r="C68" s="40"/>
      <c r="F68" s="25"/>
      <c r="H68" s="56"/>
      <c r="I68" s="56"/>
      <c r="J68" s="8"/>
      <c r="K68" s="9"/>
      <c r="N68" s="23"/>
      <c r="O68" s="15"/>
      <c r="P68" s="14"/>
      <c r="Q68" s="14"/>
      <c r="R68" s="14"/>
      <c r="S68" s="15"/>
      <c r="T68" s="15"/>
    </row>
    <row r="69" spans="1:20" ht="15.75" x14ac:dyDescent="0.25">
      <c r="B69" s="44"/>
      <c r="C69" s="44"/>
      <c r="F69" s="5"/>
      <c r="H69" s="56"/>
      <c r="I69" s="56"/>
      <c r="J69" s="8"/>
      <c r="K69" s="9"/>
      <c r="M69"/>
      <c r="N69" s="15"/>
      <c r="O69" s="15"/>
    </row>
    <row r="70" spans="1:20" ht="15.75" x14ac:dyDescent="0.25">
      <c r="B70" s="44"/>
      <c r="C70" s="44"/>
      <c r="F70" s="5"/>
      <c r="H70" s="56"/>
      <c r="I70" s="56"/>
      <c r="J70" s="8"/>
      <c r="K70" s="9"/>
      <c r="N70" s="15"/>
      <c r="O70" s="15"/>
      <c r="P70" s="14"/>
      <c r="Q70" s="14"/>
      <c r="R70" s="14"/>
      <c r="S70" s="15"/>
      <c r="T70" s="15"/>
    </row>
    <row r="71" spans="1:20" x14ac:dyDescent="0.25">
      <c r="F71" s="5"/>
      <c r="H71" s="56"/>
      <c r="I71" s="56"/>
      <c r="J71" s="8"/>
      <c r="K71" s="9"/>
      <c r="M71" s="5" t="s">
        <v>2</v>
      </c>
      <c r="N71" s="15"/>
      <c r="O71" s="15"/>
      <c r="P71" s="14"/>
      <c r="Q71" s="14"/>
      <c r="R71" s="14"/>
      <c r="S71" s="15"/>
      <c r="T71" s="15"/>
    </row>
    <row r="72" spans="1:20" x14ac:dyDescent="0.25">
      <c r="F72" s="5"/>
      <c r="H72" s="56"/>
      <c r="I72" s="56"/>
      <c r="J72" s="8"/>
      <c r="K72" s="9"/>
      <c r="N72" s="15"/>
      <c r="O72" s="15"/>
      <c r="P72" s="14"/>
      <c r="Q72" s="14"/>
      <c r="R72" s="14"/>
      <c r="S72" s="15"/>
      <c r="T72" s="15"/>
    </row>
    <row r="73" spans="1:20" x14ac:dyDescent="0.25">
      <c r="F73" s="5"/>
      <c r="H73" s="56"/>
      <c r="I73" s="56"/>
      <c r="J73" s="8"/>
      <c r="K73" s="9"/>
      <c r="N73" s="15"/>
      <c r="O73" s="15"/>
      <c r="P73" s="14"/>
      <c r="Q73" s="14"/>
      <c r="R73" s="14"/>
      <c r="S73" s="15"/>
      <c r="T73" s="15"/>
    </row>
    <row r="74" spans="1:20" x14ac:dyDescent="0.25">
      <c r="F74" s="5"/>
      <c r="L74" s="5"/>
      <c r="N74" s="15"/>
      <c r="O74" s="15"/>
      <c r="P74" s="14"/>
      <c r="Q74" s="14"/>
      <c r="R74" s="14"/>
      <c r="S74" s="15"/>
      <c r="T74" s="15"/>
    </row>
    <row r="75" spans="1:20" ht="15.75" x14ac:dyDescent="0.25">
      <c r="F75" s="5"/>
      <c r="G75" s="2"/>
      <c r="H75" s="3"/>
      <c r="K75" s="11"/>
      <c r="N75" s="15"/>
      <c r="O75" s="15"/>
      <c r="P75" s="14"/>
      <c r="Q75" s="14"/>
      <c r="R75" s="14"/>
      <c r="S75" s="15"/>
      <c r="T75" s="15"/>
    </row>
    <row r="76" spans="1:20" ht="15.75" x14ac:dyDescent="0.25">
      <c r="F76" s="5"/>
      <c r="G76" s="2"/>
      <c r="H76" s="3"/>
      <c r="I76" s="3"/>
      <c r="J76" s="3"/>
      <c r="K76" s="3"/>
      <c r="N76" s="15"/>
      <c r="O76" s="15"/>
      <c r="P76" s="14"/>
      <c r="Q76" s="14"/>
      <c r="R76" s="14"/>
      <c r="S76" s="15"/>
      <c r="T76" s="15"/>
    </row>
    <row r="77" spans="1:20" x14ac:dyDescent="0.25">
      <c r="F77" s="5"/>
      <c r="K77" s="11"/>
      <c r="N77" s="15"/>
      <c r="O77" s="15"/>
      <c r="P77" s="14"/>
      <c r="Q77" s="14"/>
      <c r="R77" s="14"/>
      <c r="S77" s="15"/>
      <c r="T77" s="15"/>
    </row>
    <row r="78" spans="1:20" x14ac:dyDescent="0.25">
      <c r="F78" s="5"/>
      <c r="H78" s="61"/>
      <c r="I78" s="62"/>
      <c r="J78" s="12"/>
      <c r="K78" s="9"/>
      <c r="N78" s="15"/>
      <c r="O78" s="15"/>
      <c r="P78" s="16"/>
      <c r="Q78" s="14"/>
      <c r="R78" s="14"/>
      <c r="S78" s="15"/>
      <c r="T78" s="15"/>
    </row>
    <row r="79" spans="1:20" x14ac:dyDescent="0.25">
      <c r="F79" s="5"/>
      <c r="H79" s="45"/>
      <c r="I79" s="42"/>
      <c r="J79" s="12"/>
      <c r="K79" s="9"/>
      <c r="N79" s="15"/>
      <c r="O79" s="15"/>
      <c r="P79" s="14"/>
      <c r="Q79" s="19"/>
      <c r="R79" s="14"/>
      <c r="S79" s="15"/>
      <c r="T79" s="15"/>
    </row>
    <row r="80" spans="1:20" x14ac:dyDescent="0.25">
      <c r="F80" s="5"/>
      <c r="I80" s="32"/>
      <c r="J80" s="12"/>
      <c r="K80" s="9"/>
      <c r="N80" s="15"/>
      <c r="O80" s="15"/>
      <c r="P80" s="14"/>
      <c r="Q80" s="14"/>
      <c r="R80" s="14"/>
      <c r="S80" s="15"/>
      <c r="T80" s="15"/>
    </row>
    <row r="81" spans="1:20" x14ac:dyDescent="0.25">
      <c r="F81" s="5"/>
      <c r="H81" s="45"/>
      <c r="I81" s="42"/>
      <c r="J81" s="35"/>
      <c r="K81" s="4"/>
      <c r="N81" s="15"/>
      <c r="O81" s="15"/>
      <c r="P81" s="14"/>
      <c r="Q81" s="14"/>
      <c r="R81" s="14"/>
      <c r="S81" s="15"/>
      <c r="T81" s="15"/>
    </row>
    <row r="82" spans="1:20" x14ac:dyDescent="0.25">
      <c r="F82" s="5"/>
      <c r="N82" s="15"/>
      <c r="O82" s="15"/>
      <c r="P82" s="14"/>
      <c r="Q82" s="14"/>
      <c r="R82" s="14"/>
      <c r="S82" s="15"/>
      <c r="T82" s="15"/>
    </row>
    <row r="83" spans="1:20" x14ac:dyDescent="0.25">
      <c r="F83" s="5"/>
      <c r="N83" s="15"/>
      <c r="O83" s="15"/>
      <c r="P83" s="14"/>
      <c r="Q83" s="14"/>
      <c r="R83" s="14"/>
      <c r="S83" s="15"/>
      <c r="T83" s="15"/>
    </row>
    <row r="84" spans="1:20" x14ac:dyDescent="0.25">
      <c r="F84" s="5"/>
      <c r="N84" s="15"/>
      <c r="O84" s="15"/>
      <c r="P84" s="14"/>
      <c r="Q84" s="14"/>
      <c r="R84" s="14"/>
      <c r="S84" s="15"/>
      <c r="T84" s="15"/>
    </row>
    <row r="85" spans="1:20" x14ac:dyDescent="0.25">
      <c r="F85" s="5"/>
      <c r="L85" s="5"/>
      <c r="N85" s="15"/>
      <c r="O85" s="15"/>
      <c r="P85" s="14"/>
      <c r="Q85" s="14"/>
      <c r="R85" s="14"/>
      <c r="S85" s="15"/>
      <c r="T85" s="15"/>
    </row>
    <row r="86" spans="1:20" x14ac:dyDescent="0.25">
      <c r="D86" s="8"/>
      <c r="E86" s="9"/>
      <c r="N86" s="15"/>
      <c r="O86" s="15"/>
      <c r="P86" s="14"/>
      <c r="Q86" s="14"/>
      <c r="R86" s="14"/>
      <c r="S86" s="15"/>
      <c r="T86" s="15"/>
    </row>
    <row r="87" spans="1:20" x14ac:dyDescent="0.25">
      <c r="A87" s="6"/>
      <c r="N87" s="15"/>
      <c r="O87" s="15"/>
      <c r="P87" s="14"/>
      <c r="Q87" s="14"/>
      <c r="R87" s="14"/>
      <c r="S87" s="15"/>
      <c r="T87" s="15"/>
    </row>
    <row r="88" spans="1:20" x14ac:dyDescent="0.25">
      <c r="N88" s="15"/>
      <c r="O88" s="15"/>
      <c r="P88" s="14"/>
      <c r="Q88" s="14"/>
      <c r="R88" s="14"/>
      <c r="S88" s="15"/>
      <c r="T88" s="15"/>
    </row>
    <row r="89" spans="1:20" x14ac:dyDescent="0.25">
      <c r="N89" s="15"/>
      <c r="O89" s="15"/>
      <c r="P89" s="14"/>
      <c r="Q89" s="14"/>
      <c r="R89" s="14"/>
      <c r="S89" s="15"/>
      <c r="T89" s="15"/>
    </row>
    <row r="90" spans="1:20" x14ac:dyDescent="0.25">
      <c r="B90" s="29"/>
      <c r="C90" s="30"/>
      <c r="N90" s="15"/>
      <c r="O90" s="15"/>
      <c r="P90" s="14"/>
    </row>
    <row r="91" spans="1:20" x14ac:dyDescent="0.25">
      <c r="N91" s="15"/>
      <c r="O91" s="15"/>
      <c r="P91" s="14"/>
      <c r="Q91" s="14"/>
      <c r="R91" s="14"/>
      <c r="S91" s="15"/>
      <c r="T91" s="15"/>
    </row>
    <row r="92" spans="1:20" x14ac:dyDescent="0.25">
      <c r="N92" s="15"/>
      <c r="O92" s="15"/>
      <c r="P92" s="14"/>
      <c r="Q92" s="14"/>
      <c r="R92" s="14"/>
      <c r="S92" s="15"/>
      <c r="T92" s="15"/>
    </row>
    <row r="93" spans="1:20" x14ac:dyDescent="0.25">
      <c r="N93" s="15"/>
      <c r="O93" s="15"/>
      <c r="P93" s="14"/>
      <c r="Q93" s="14"/>
      <c r="R93" s="14"/>
      <c r="S93" s="15"/>
      <c r="T93" s="15"/>
    </row>
    <row r="94" spans="1:20" x14ac:dyDescent="0.25">
      <c r="N94" s="15"/>
      <c r="O94" s="15"/>
      <c r="P94" s="16"/>
      <c r="Q94" s="14"/>
      <c r="R94" s="14"/>
      <c r="S94" s="15"/>
      <c r="T94" s="15"/>
    </row>
    <row r="95" spans="1:20" x14ac:dyDescent="0.25">
      <c r="N95" s="15"/>
    </row>
    <row r="96" spans="1:20" ht="15.75" x14ac:dyDescent="0.25">
      <c r="N96" s="15"/>
      <c r="O96" s="40"/>
      <c r="P96" s="14"/>
      <c r="Q96" s="14"/>
      <c r="R96" s="14"/>
      <c r="S96" s="15"/>
      <c r="T96" s="15"/>
    </row>
    <row r="97" spans="14:20" ht="15.75" x14ac:dyDescent="0.25">
      <c r="N97" s="15"/>
      <c r="O97" s="40"/>
      <c r="P97" s="14"/>
      <c r="Q97" s="19"/>
      <c r="R97" s="14"/>
      <c r="S97" s="15"/>
      <c r="T97" s="15"/>
    </row>
    <row r="98" spans="14:20" ht="15.75" x14ac:dyDescent="0.25">
      <c r="N98" s="15"/>
      <c r="O98" s="40"/>
      <c r="P98" s="14"/>
      <c r="Q98" s="14"/>
      <c r="R98" s="14"/>
      <c r="S98" s="15"/>
      <c r="T98" s="15"/>
    </row>
    <row r="99" spans="14:20" ht="15.75" x14ac:dyDescent="0.25">
      <c r="N99" s="15"/>
      <c r="O99" s="40"/>
      <c r="P99" s="14"/>
      <c r="Q99" s="14"/>
      <c r="R99" s="14"/>
      <c r="S99" s="15"/>
      <c r="T99" s="15"/>
    </row>
    <row r="100" spans="14:20" x14ac:dyDescent="0.25">
      <c r="N100" s="15"/>
      <c r="O100" s="15"/>
      <c r="P100" s="14"/>
      <c r="Q100" s="14"/>
      <c r="R100" s="14"/>
      <c r="S100" s="15"/>
      <c r="T100" s="15"/>
    </row>
    <row r="101" spans="14:20" x14ac:dyDescent="0.25">
      <c r="N101" s="15"/>
      <c r="O101" s="15"/>
      <c r="P101" s="14"/>
      <c r="Q101" s="14"/>
      <c r="R101" s="14"/>
      <c r="S101" s="15"/>
      <c r="T101" s="15"/>
    </row>
    <row r="102" spans="14:20" x14ac:dyDescent="0.25">
      <c r="N102" s="15"/>
      <c r="O102" s="15"/>
      <c r="P102" s="14"/>
      <c r="Q102" s="14"/>
      <c r="R102" s="14"/>
      <c r="S102" s="15"/>
      <c r="T102" s="15"/>
    </row>
    <row r="103" spans="14:20" x14ac:dyDescent="0.25">
      <c r="N103" s="15"/>
      <c r="O103" s="15"/>
      <c r="P103" s="14"/>
      <c r="Q103" s="14"/>
      <c r="R103" s="14"/>
      <c r="S103" s="15"/>
      <c r="T103" s="15"/>
    </row>
    <row r="104" spans="14:20" x14ac:dyDescent="0.25">
      <c r="N104" s="15"/>
      <c r="O104" s="15"/>
      <c r="P104" s="14"/>
      <c r="Q104" s="14"/>
      <c r="R104" s="14"/>
      <c r="S104" s="15"/>
      <c r="T104" s="15"/>
    </row>
    <row r="105" spans="14:20" x14ac:dyDescent="0.25">
      <c r="N105" s="15"/>
      <c r="O105" s="15"/>
      <c r="P105" s="14"/>
      <c r="Q105" s="14"/>
      <c r="R105" s="14"/>
      <c r="S105" s="15"/>
      <c r="T105" s="15"/>
    </row>
    <row r="106" spans="14:20" x14ac:dyDescent="0.25">
      <c r="N106" s="15"/>
      <c r="O106" s="15"/>
      <c r="P106" s="14"/>
      <c r="Q106" s="14"/>
      <c r="R106" s="14"/>
      <c r="S106" s="15"/>
      <c r="T106" s="15"/>
    </row>
    <row r="107" spans="14:20" x14ac:dyDescent="0.25">
      <c r="N107" s="15"/>
      <c r="O107" s="15"/>
      <c r="P107" s="14"/>
      <c r="Q107" s="14"/>
      <c r="R107" s="14"/>
      <c r="S107" s="15"/>
      <c r="T107" s="15"/>
    </row>
    <row r="108" spans="14:20" x14ac:dyDescent="0.25">
      <c r="N108" s="15"/>
      <c r="O108" s="15"/>
      <c r="P108" s="14"/>
      <c r="Q108" s="14"/>
      <c r="R108" s="14"/>
      <c r="S108" s="15"/>
      <c r="T108" s="15"/>
    </row>
    <row r="109" spans="14:20" x14ac:dyDescent="0.25">
      <c r="N109" s="15"/>
      <c r="O109" s="15"/>
      <c r="P109" s="14"/>
      <c r="Q109" s="26"/>
      <c r="R109" s="14"/>
      <c r="S109" s="15"/>
      <c r="T109" s="15"/>
    </row>
    <row r="110" spans="14:20" x14ac:dyDescent="0.25">
      <c r="N110" s="15"/>
      <c r="O110" s="15"/>
      <c r="P110" s="14"/>
      <c r="Q110" s="14"/>
      <c r="R110" s="14"/>
      <c r="S110" s="15"/>
      <c r="T110" s="15"/>
    </row>
    <row r="111" spans="14:20" x14ac:dyDescent="0.25">
      <c r="N111" s="15"/>
      <c r="O111" s="15"/>
      <c r="P111" s="14"/>
      <c r="Q111" s="14"/>
      <c r="R111" s="14"/>
      <c r="S111" s="15"/>
      <c r="T111" s="15"/>
    </row>
    <row r="112" spans="14:20" x14ac:dyDescent="0.25">
      <c r="N112" s="15"/>
      <c r="O112" s="15"/>
      <c r="P112" s="14"/>
      <c r="Q112" s="14"/>
      <c r="R112" s="14"/>
      <c r="S112" s="15"/>
      <c r="T112" s="15"/>
    </row>
    <row r="113" spans="14:20" x14ac:dyDescent="0.25">
      <c r="N113" s="15"/>
      <c r="O113" s="15"/>
      <c r="P113" s="14"/>
      <c r="Q113" s="14"/>
      <c r="R113" s="14"/>
      <c r="S113" s="15"/>
      <c r="T113" s="15"/>
    </row>
    <row r="114" spans="14:20" x14ac:dyDescent="0.25">
      <c r="N114" s="15"/>
      <c r="O114" s="15"/>
      <c r="P114" s="14"/>
      <c r="Q114" s="26"/>
      <c r="R114" s="14"/>
      <c r="S114" s="15"/>
      <c r="T114" s="15"/>
    </row>
    <row r="115" spans="14:20" x14ac:dyDescent="0.25">
      <c r="N115" s="15"/>
      <c r="O115" s="15"/>
      <c r="P115" s="14"/>
      <c r="Q115" s="14"/>
      <c r="R115" s="14"/>
      <c r="S115" s="15"/>
      <c r="T115" s="15"/>
    </row>
    <row r="116" spans="14:20" x14ac:dyDescent="0.25">
      <c r="N116" s="15"/>
      <c r="O116" s="15"/>
      <c r="P116" s="14"/>
      <c r="Q116" s="14"/>
      <c r="R116" s="14"/>
      <c r="S116" s="15"/>
      <c r="T116" s="15"/>
    </row>
    <row r="117" spans="14:20" x14ac:dyDescent="0.25">
      <c r="N117" s="15"/>
      <c r="O117" s="15"/>
      <c r="P117" s="14"/>
      <c r="Q117" s="14"/>
      <c r="R117" s="14"/>
      <c r="S117" s="15"/>
      <c r="T117" s="15"/>
    </row>
    <row r="118" spans="14:20" x14ac:dyDescent="0.25">
      <c r="N118" s="15"/>
      <c r="O118" s="15"/>
      <c r="P118" s="14"/>
      <c r="Q118" s="14"/>
      <c r="R118" s="14"/>
      <c r="S118" s="15"/>
      <c r="T118" s="15"/>
    </row>
    <row r="119" spans="14:20" x14ac:dyDescent="0.25">
      <c r="N119" s="15"/>
      <c r="O119" s="15"/>
      <c r="P119" s="14"/>
      <c r="Q119" s="14"/>
      <c r="R119" s="14"/>
      <c r="S119" s="15"/>
      <c r="T119" s="15"/>
    </row>
    <row r="120" spans="14:20" x14ac:dyDescent="0.25">
      <c r="N120" s="15"/>
      <c r="O120" s="15"/>
      <c r="P120" s="14"/>
      <c r="Q120" s="14"/>
      <c r="R120" s="14"/>
      <c r="S120" s="15"/>
      <c r="T120" s="15"/>
    </row>
    <row r="121" spans="14:20" x14ac:dyDescent="0.25">
      <c r="N121" s="15"/>
      <c r="O121" s="15"/>
      <c r="P121" s="14"/>
      <c r="Q121" s="14"/>
      <c r="R121" s="14"/>
      <c r="S121" s="15"/>
      <c r="T121" s="15"/>
    </row>
    <row r="122" spans="14:20" x14ac:dyDescent="0.25">
      <c r="N122" s="15"/>
      <c r="O122" s="15"/>
      <c r="P122" s="14"/>
      <c r="Q122" s="14"/>
      <c r="R122" s="14"/>
      <c r="S122" s="15"/>
      <c r="T122" s="15"/>
    </row>
    <row r="123" spans="14:20" x14ac:dyDescent="0.25">
      <c r="N123" s="15"/>
      <c r="O123" s="15"/>
      <c r="P123" s="14"/>
      <c r="Q123" s="14"/>
      <c r="R123" s="14"/>
      <c r="S123" s="15"/>
      <c r="T123" s="15"/>
    </row>
    <row r="124" spans="14:20" x14ac:dyDescent="0.25">
      <c r="N124" s="15"/>
      <c r="O124" s="15"/>
      <c r="P124" s="14"/>
      <c r="Q124" s="14"/>
      <c r="R124" s="14"/>
      <c r="S124" s="15"/>
      <c r="T124" s="15"/>
    </row>
    <row r="125" spans="14:20" x14ac:dyDescent="0.25">
      <c r="N125" s="15"/>
      <c r="O125" s="15"/>
      <c r="P125" s="14"/>
      <c r="Q125" s="14"/>
      <c r="R125" s="14"/>
      <c r="S125" s="15"/>
      <c r="T125" s="15"/>
    </row>
    <row r="126" spans="14:20" x14ac:dyDescent="0.25">
      <c r="N126" s="15"/>
      <c r="O126" s="15"/>
      <c r="P126" s="14"/>
      <c r="Q126" s="14"/>
      <c r="R126" s="14"/>
      <c r="S126" s="15"/>
      <c r="T126" s="15"/>
    </row>
    <row r="127" spans="14:20" x14ac:dyDescent="0.25">
      <c r="N127" s="15"/>
      <c r="O127" s="15"/>
      <c r="P127" s="14"/>
      <c r="Q127" s="19"/>
      <c r="R127" s="14"/>
      <c r="S127" s="15"/>
      <c r="T127" s="15"/>
    </row>
    <row r="128" spans="14:20" x14ac:dyDescent="0.25">
      <c r="N128" s="15"/>
      <c r="O128" s="15"/>
      <c r="P128" s="14"/>
      <c r="Q128" s="14"/>
      <c r="R128" s="14"/>
      <c r="S128" s="15"/>
      <c r="T128" s="15"/>
    </row>
    <row r="129" spans="14:20" x14ac:dyDescent="0.25">
      <c r="N129" s="15"/>
      <c r="O129" s="15"/>
      <c r="P129" s="14"/>
      <c r="Q129" s="14"/>
      <c r="R129" s="14"/>
      <c r="S129" s="15"/>
      <c r="T129" s="15"/>
    </row>
    <row r="130" spans="14:20" x14ac:dyDescent="0.25">
      <c r="N130" s="15"/>
      <c r="O130" s="15"/>
      <c r="P130" s="14"/>
      <c r="Q130" s="14"/>
      <c r="R130" s="14"/>
      <c r="S130" s="15"/>
      <c r="T130" s="15"/>
    </row>
    <row r="131" spans="14:20" x14ac:dyDescent="0.25">
      <c r="N131" s="15"/>
      <c r="O131" s="15"/>
      <c r="P131" s="14"/>
      <c r="Q131" s="14"/>
      <c r="R131" s="14"/>
      <c r="S131" s="15"/>
      <c r="T131" s="15"/>
    </row>
    <row r="132" spans="14:20" x14ac:dyDescent="0.25">
      <c r="N132" s="15"/>
      <c r="O132" s="15"/>
      <c r="P132" s="14"/>
      <c r="Q132" s="14"/>
      <c r="R132" s="14"/>
      <c r="S132" s="15"/>
      <c r="T132" s="15"/>
    </row>
    <row r="133" spans="14:20" x14ac:dyDescent="0.25">
      <c r="N133" s="15"/>
      <c r="O133" s="15"/>
      <c r="P133" s="14"/>
      <c r="Q133" s="14"/>
      <c r="R133" s="14"/>
      <c r="S133" s="15"/>
      <c r="T133" s="15"/>
    </row>
    <row r="134" spans="14:20" x14ac:dyDescent="0.25">
      <c r="N134" s="15"/>
      <c r="O134" s="15"/>
      <c r="P134" s="14"/>
      <c r="Q134" s="14"/>
      <c r="R134" s="14"/>
      <c r="S134" s="15"/>
      <c r="T134" s="15"/>
    </row>
    <row r="135" spans="14:20" x14ac:dyDescent="0.25">
      <c r="N135" s="15"/>
      <c r="O135" s="15"/>
      <c r="P135" s="14"/>
      <c r="Q135" s="14"/>
      <c r="R135" s="14"/>
      <c r="S135" s="15"/>
      <c r="T135" s="15"/>
    </row>
    <row r="136" spans="14:20" x14ac:dyDescent="0.25">
      <c r="N136" s="15"/>
      <c r="O136" s="15"/>
      <c r="P136" s="14"/>
      <c r="Q136" s="14"/>
      <c r="R136" s="14"/>
      <c r="S136" s="15"/>
      <c r="T136" s="15"/>
    </row>
    <row r="137" spans="14:20" x14ac:dyDescent="0.25">
      <c r="N137" s="15"/>
      <c r="O137" s="15"/>
      <c r="P137" s="14"/>
      <c r="Q137" s="14"/>
      <c r="R137" s="14"/>
      <c r="S137" s="15"/>
      <c r="T137" s="15"/>
    </row>
    <row r="138" spans="14:20" x14ac:dyDescent="0.25">
      <c r="N138" s="15"/>
      <c r="O138" s="15"/>
      <c r="P138" s="14"/>
      <c r="Q138" s="14"/>
      <c r="R138" s="14"/>
      <c r="S138" s="15"/>
      <c r="T138" s="15"/>
    </row>
    <row r="139" spans="14:20" x14ac:dyDescent="0.25">
      <c r="N139" s="15"/>
      <c r="O139" s="15"/>
      <c r="P139" s="14"/>
      <c r="Q139" s="14"/>
      <c r="R139" s="14"/>
      <c r="S139" s="15"/>
      <c r="T139" s="15"/>
    </row>
    <row r="140" spans="14:20" x14ac:dyDescent="0.25">
      <c r="N140" s="15"/>
      <c r="O140" s="15"/>
      <c r="P140" s="14"/>
      <c r="Q140" s="14"/>
      <c r="R140" s="14"/>
      <c r="S140" s="15"/>
      <c r="T140" s="15"/>
    </row>
    <row r="141" spans="14:20" x14ac:dyDescent="0.25">
      <c r="N141" s="15"/>
      <c r="O141" s="15"/>
      <c r="P141" s="14"/>
      <c r="Q141" s="14"/>
      <c r="R141" s="14"/>
      <c r="S141" s="15"/>
      <c r="T141" s="15"/>
    </row>
    <row r="142" spans="14:20" x14ac:dyDescent="0.25">
      <c r="N142" s="15"/>
      <c r="O142" s="15"/>
      <c r="P142" s="14"/>
      <c r="Q142" s="14"/>
      <c r="R142" s="14"/>
      <c r="S142" s="15"/>
      <c r="T142" s="15"/>
    </row>
    <row r="143" spans="14:20" x14ac:dyDescent="0.25">
      <c r="N143" s="15"/>
      <c r="O143" s="15"/>
      <c r="P143" s="14"/>
      <c r="Q143" s="14"/>
      <c r="R143" s="14"/>
      <c r="S143" s="15"/>
      <c r="T143" s="15"/>
    </row>
    <row r="144" spans="14:20" x14ac:dyDescent="0.25">
      <c r="N144" s="15"/>
      <c r="O144" s="15"/>
      <c r="P144" s="14"/>
      <c r="Q144" s="14"/>
      <c r="R144" s="14"/>
      <c r="S144" s="15"/>
      <c r="T144" s="15"/>
    </row>
    <row r="145" spans="14:20" x14ac:dyDescent="0.25">
      <c r="N145" s="15"/>
      <c r="O145" s="15"/>
      <c r="P145" s="14"/>
      <c r="Q145" s="14"/>
      <c r="R145" s="14"/>
      <c r="S145" s="15"/>
      <c r="T145" s="15"/>
    </row>
    <row r="146" spans="14:20" x14ac:dyDescent="0.25">
      <c r="N146" s="15"/>
      <c r="O146" s="15"/>
      <c r="P146" s="14"/>
      <c r="Q146" s="14"/>
      <c r="R146" s="14"/>
      <c r="S146" s="15"/>
      <c r="T146" s="15"/>
    </row>
    <row r="147" spans="14:20" x14ac:dyDescent="0.25">
      <c r="N147" s="15"/>
      <c r="O147" s="15"/>
      <c r="P147" s="14"/>
      <c r="Q147" s="14"/>
      <c r="R147" s="14"/>
      <c r="S147" s="15"/>
      <c r="T147" s="15"/>
    </row>
    <row r="148" spans="14:20" x14ac:dyDescent="0.25">
      <c r="N148" s="15"/>
      <c r="O148" s="15"/>
      <c r="P148" s="14"/>
      <c r="Q148" s="14"/>
      <c r="R148" s="14"/>
      <c r="S148" s="15"/>
      <c r="T148" s="15"/>
    </row>
    <row r="149" spans="14:20" x14ac:dyDescent="0.25">
      <c r="N149" s="15"/>
      <c r="O149" s="15"/>
      <c r="P149" s="14"/>
      <c r="Q149" s="14"/>
      <c r="R149" s="14"/>
      <c r="S149" s="15"/>
      <c r="T149" s="15"/>
    </row>
    <row r="150" spans="14:20" x14ac:dyDescent="0.25">
      <c r="N150" s="15"/>
      <c r="O150" s="15"/>
      <c r="P150" s="14"/>
      <c r="Q150" s="14"/>
      <c r="R150" s="14"/>
      <c r="S150" s="15"/>
      <c r="T150" s="15"/>
    </row>
    <row r="151" spans="14:20" x14ac:dyDescent="0.25">
      <c r="N151" s="15"/>
      <c r="O151" s="15"/>
      <c r="P151" s="14"/>
      <c r="Q151" s="14"/>
      <c r="R151" s="14"/>
      <c r="S151" s="15"/>
      <c r="T151" s="15"/>
    </row>
    <row r="152" spans="14:20" x14ac:dyDescent="0.25">
      <c r="N152" s="15"/>
      <c r="O152" s="15"/>
      <c r="P152" s="14"/>
      <c r="Q152" s="19"/>
      <c r="R152" s="14"/>
      <c r="S152" s="15"/>
      <c r="T152" s="15"/>
    </row>
    <row r="153" spans="14:20" x14ac:dyDescent="0.25">
      <c r="N153" s="15"/>
      <c r="O153" s="15"/>
      <c r="P153" s="14"/>
      <c r="Q153" s="19"/>
      <c r="R153" s="14"/>
      <c r="S153" s="15"/>
      <c r="T153" s="15"/>
    </row>
    <row r="154" spans="14:20" x14ac:dyDescent="0.25">
      <c r="N154" s="15"/>
      <c r="O154" s="15"/>
      <c r="P154" s="14"/>
      <c r="Q154" s="14"/>
      <c r="R154" s="14"/>
      <c r="S154" s="15"/>
      <c r="T154" s="15"/>
    </row>
    <row r="155" spans="14:20" x14ac:dyDescent="0.25">
      <c r="N155" s="15"/>
      <c r="O155" s="15"/>
      <c r="P155" s="14"/>
      <c r="Q155" s="14"/>
      <c r="R155" s="14"/>
      <c r="S155" s="15"/>
      <c r="T155" s="15"/>
    </row>
    <row r="156" spans="14:20" x14ac:dyDescent="0.25">
      <c r="O156" s="15"/>
      <c r="P156" s="14"/>
      <c r="Q156" s="14"/>
      <c r="R156" s="14"/>
      <c r="S156" s="15"/>
      <c r="T156" s="15"/>
    </row>
    <row r="157" spans="14:20" x14ac:dyDescent="0.25">
      <c r="O157" s="15"/>
      <c r="P157" s="14"/>
      <c r="Q157" s="19"/>
      <c r="R157" s="14"/>
      <c r="S157" s="15"/>
      <c r="T157" s="15"/>
    </row>
    <row r="158" spans="14:20" x14ac:dyDescent="0.25">
      <c r="O158" s="15"/>
      <c r="P158" s="14"/>
      <c r="Q158" s="14"/>
      <c r="R158" s="14"/>
      <c r="S158" s="15"/>
      <c r="T158" s="15"/>
    </row>
    <row r="159" spans="14:20" x14ac:dyDescent="0.25">
      <c r="O159" s="15"/>
      <c r="P159" s="14"/>
      <c r="Q159" s="14"/>
      <c r="R159" s="14"/>
      <c r="S159" s="15"/>
      <c r="T159" s="15"/>
    </row>
    <row r="160" spans="14:20" x14ac:dyDescent="0.25">
      <c r="O160" s="15"/>
      <c r="P160" s="14"/>
      <c r="Q160" s="14"/>
      <c r="R160" s="14"/>
      <c r="S160" s="15"/>
      <c r="T160" s="15"/>
    </row>
    <row r="161" spans="15:20" x14ac:dyDescent="0.25">
      <c r="O161" s="15"/>
      <c r="P161" s="14"/>
      <c r="Q161" s="14"/>
      <c r="R161" s="14"/>
      <c r="S161" s="15"/>
      <c r="T161" s="15"/>
    </row>
    <row r="162" spans="15:20" x14ac:dyDescent="0.25">
      <c r="O162" s="15"/>
      <c r="P162" s="14"/>
      <c r="Q162" s="14"/>
      <c r="R162" s="14"/>
      <c r="S162" s="15"/>
      <c r="T162" s="15"/>
    </row>
    <row r="163" spans="15:20" x14ac:dyDescent="0.25">
      <c r="O163" s="15"/>
      <c r="P163" s="14"/>
      <c r="Q163" s="14"/>
      <c r="R163" s="14"/>
      <c r="S163" s="15"/>
      <c r="T163" s="15"/>
    </row>
    <row r="164" spans="15:20" x14ac:dyDescent="0.25">
      <c r="O164" s="15"/>
      <c r="P164" s="14"/>
      <c r="Q164" s="14"/>
      <c r="R164" s="14"/>
      <c r="S164" s="15"/>
      <c r="T164" s="15"/>
    </row>
    <row r="165" spans="15:20" x14ac:dyDescent="0.25">
      <c r="O165" s="15"/>
      <c r="P165" s="14"/>
      <c r="Q165" s="14"/>
      <c r="R165" s="14"/>
      <c r="S165" s="15"/>
      <c r="T165" s="15"/>
    </row>
    <row r="166" spans="15:20" x14ac:dyDescent="0.25">
      <c r="O166" s="15"/>
      <c r="P166" s="14"/>
      <c r="Q166" s="14"/>
      <c r="R166" s="14"/>
      <c r="S166" s="15"/>
      <c r="T166" s="15"/>
    </row>
    <row r="167" spans="15:20" x14ac:dyDescent="0.25">
      <c r="P167" s="7"/>
      <c r="Q167" s="7"/>
      <c r="R167" s="7"/>
    </row>
    <row r="168" spans="15:20" x14ac:dyDescent="0.25">
      <c r="P168" s="7"/>
      <c r="Q168" s="7"/>
      <c r="R168" s="7"/>
    </row>
    <row r="169" spans="15:20" x14ac:dyDescent="0.25">
      <c r="P169" s="7"/>
      <c r="Q169" s="7"/>
      <c r="R169" s="7"/>
    </row>
    <row r="170" spans="15:20" x14ac:dyDescent="0.25">
      <c r="P170" s="7"/>
      <c r="Q170" s="7"/>
      <c r="R170" s="7"/>
    </row>
    <row r="171" spans="15:20" x14ac:dyDescent="0.25">
      <c r="P171" s="7"/>
      <c r="Q171" s="7"/>
      <c r="R171" s="7"/>
    </row>
    <row r="172" spans="15:20" x14ac:dyDescent="0.25">
      <c r="P172" s="7"/>
      <c r="Q172" s="7"/>
      <c r="R172" s="7"/>
    </row>
  </sheetData>
  <sheetProtection sort="0"/>
  <phoneticPr fontId="11" type="noConversion"/>
  <printOptions horizontalCentered="1"/>
  <pageMargins left="0.26" right="0" top="7.874015748031496E-2" bottom="0" header="0.51181102362204722" footer="0.51181102362204722"/>
  <pageSetup paperSize="9" scale="64" orientation="portrait" horizontalDpi="300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6"/>
  <sheetViews>
    <sheetView workbookViewId="0">
      <selection activeCell="C11" sqref="C11"/>
    </sheetView>
  </sheetViews>
  <sheetFormatPr defaultRowHeight="12.75" x14ac:dyDescent="0.2"/>
  <cols>
    <col min="1" max="1" width="8" customWidth="1"/>
    <col min="2" max="2" width="5.7109375" customWidth="1"/>
    <col min="3" max="3" width="20.85546875" customWidth="1"/>
    <col min="4" max="5" width="6" customWidth="1"/>
    <col min="6" max="6" width="5.7109375" customWidth="1"/>
    <col min="7" max="7" width="3.28515625" hidden="1" customWidth="1"/>
    <col min="8" max="8" width="7.85546875" customWidth="1"/>
    <col min="9" max="9" width="5.7109375" customWidth="1"/>
    <col min="10" max="10" width="23.7109375" customWidth="1"/>
    <col min="11" max="12" width="5.5703125" customWidth="1"/>
    <col min="13" max="13" width="4.5703125" customWidth="1"/>
    <col min="14" max="14" width="3.28515625" bestFit="1" customWidth="1"/>
    <col min="15" max="15" width="19.7109375" customWidth="1"/>
    <col min="16" max="16" width="10.42578125" customWidth="1"/>
    <col min="17" max="17" width="9.85546875" customWidth="1"/>
    <col min="18" max="18" width="14.7109375" customWidth="1"/>
    <col min="20" max="20" width="11.5703125" customWidth="1"/>
  </cols>
  <sheetData>
    <row r="1" spans="1:24" ht="19.5" thickTop="1" thickBot="1" x14ac:dyDescent="0.3">
      <c r="A1" s="1" t="s">
        <v>68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7"/>
      <c r="N1" s="27"/>
      <c r="O1" s="27"/>
      <c r="P1" s="28"/>
      <c r="Q1" s="28"/>
      <c r="R1" s="28"/>
      <c r="S1" s="28"/>
    </row>
    <row r="2" spans="1:24" ht="16.5" thickBot="1" x14ac:dyDescent="0.3">
      <c r="A2" s="100"/>
      <c r="B2" s="47"/>
      <c r="C2" s="48" t="s">
        <v>16</v>
      </c>
      <c r="D2" s="47"/>
      <c r="E2" s="47"/>
      <c r="F2" s="49"/>
      <c r="G2" s="50"/>
      <c r="H2" s="113"/>
      <c r="I2" s="47"/>
      <c r="J2" s="48" t="s">
        <v>17</v>
      </c>
      <c r="K2" s="47"/>
      <c r="L2" s="47"/>
      <c r="M2" s="101"/>
      <c r="N2" s="28"/>
      <c r="O2" s="27"/>
      <c r="P2" s="28"/>
      <c r="Q2" s="28"/>
      <c r="R2" s="28"/>
      <c r="S2" s="28"/>
    </row>
    <row r="3" spans="1:24" ht="16.5" thickBot="1" x14ac:dyDescent="0.3">
      <c r="A3" s="102" t="s">
        <v>13</v>
      </c>
      <c r="B3" s="51" t="s">
        <v>14</v>
      </c>
      <c r="C3" s="73" t="s">
        <v>15</v>
      </c>
      <c r="D3" s="51" t="s">
        <v>21</v>
      </c>
      <c r="E3" s="129"/>
      <c r="F3" s="52" t="s">
        <v>22</v>
      </c>
      <c r="G3" s="112"/>
      <c r="H3" s="114" t="s">
        <v>13</v>
      </c>
      <c r="I3" s="53" t="s">
        <v>14</v>
      </c>
      <c r="J3" s="54" t="s">
        <v>15</v>
      </c>
      <c r="K3" s="53" t="s">
        <v>21</v>
      </c>
      <c r="L3" s="132"/>
      <c r="M3" s="103" t="s">
        <v>22</v>
      </c>
      <c r="N3" s="28"/>
      <c r="O3" s="28"/>
      <c r="P3" s="28"/>
      <c r="Q3" s="28"/>
      <c r="R3" s="28"/>
      <c r="S3" s="28"/>
      <c r="T3" s="7"/>
      <c r="U3" s="7"/>
      <c r="V3" s="7"/>
    </row>
    <row r="4" spans="1:24" ht="16.5" thickBot="1" x14ac:dyDescent="0.3">
      <c r="A4" s="104">
        <v>0.35416666666666669</v>
      </c>
      <c r="B4" s="174"/>
      <c r="C4" s="174"/>
      <c r="D4" s="175"/>
      <c r="E4" s="176"/>
      <c r="F4" s="128"/>
      <c r="G4" s="157">
        <v>1</v>
      </c>
      <c r="H4" s="104">
        <v>0.35416666666666669</v>
      </c>
      <c r="I4" s="174"/>
      <c r="J4" s="174"/>
      <c r="K4" s="65"/>
      <c r="L4" s="135"/>
      <c r="M4" s="107"/>
      <c r="N4" s="28"/>
      <c r="O4" s="68"/>
      <c r="P4" s="91" t="s">
        <v>18</v>
      </c>
      <c r="Q4" s="91" t="s">
        <v>19</v>
      </c>
      <c r="R4" s="116"/>
      <c r="S4" s="69" t="s">
        <v>20</v>
      </c>
      <c r="T4" s="7"/>
      <c r="U4" s="7"/>
    </row>
    <row r="5" spans="1:24" ht="15.75" x14ac:dyDescent="0.25">
      <c r="A5" s="106">
        <f>A4+TIME(,10,0)</f>
        <v>0.3611111111111111</v>
      </c>
      <c r="B5" s="177"/>
      <c r="C5" s="177"/>
      <c r="D5" s="178"/>
      <c r="E5" s="179"/>
      <c r="F5" s="150"/>
      <c r="G5" s="157">
        <v>1</v>
      </c>
      <c r="H5" s="106">
        <f t="shared" ref="H5:H12" si="0">H4+TIME(,10,0)</f>
        <v>0.3611111111111111</v>
      </c>
      <c r="I5" s="121"/>
      <c r="J5" s="121"/>
      <c r="K5" s="65"/>
      <c r="L5" s="135"/>
      <c r="M5" s="107"/>
      <c r="N5" s="28"/>
      <c r="O5" s="75"/>
      <c r="P5" s="92"/>
      <c r="Q5" s="93"/>
      <c r="R5" s="115"/>
      <c r="S5" s="86"/>
      <c r="T5" s="7"/>
      <c r="U5" s="7"/>
    </row>
    <row r="6" spans="1:24" ht="15.75" x14ac:dyDescent="0.25">
      <c r="A6" s="106">
        <f t="shared" ref="A6:A34" si="1">A5+TIME(,10,0)</f>
        <v>0.36805555555555552</v>
      </c>
      <c r="B6" s="121"/>
      <c r="C6" s="121"/>
      <c r="D6" s="74"/>
      <c r="E6" s="134"/>
      <c r="F6" s="107"/>
      <c r="G6" s="157">
        <v>1</v>
      </c>
      <c r="H6" s="106">
        <f t="shared" si="0"/>
        <v>0.36805555555555552</v>
      </c>
      <c r="I6" s="121"/>
      <c r="J6" s="121"/>
      <c r="K6" s="65"/>
      <c r="L6" s="135"/>
      <c r="M6" s="107"/>
      <c r="N6" s="28"/>
      <c r="O6" s="72"/>
      <c r="P6" s="94"/>
      <c r="Q6" s="95"/>
      <c r="R6" s="109"/>
      <c r="S6" s="87"/>
      <c r="T6" s="7"/>
      <c r="U6" s="7"/>
    </row>
    <row r="7" spans="1:24" ht="15.75" x14ac:dyDescent="0.25">
      <c r="A7" s="106">
        <f t="shared" si="1"/>
        <v>0.37499999999999994</v>
      </c>
      <c r="B7" s="121"/>
      <c r="C7" s="121"/>
      <c r="D7" s="74"/>
      <c r="E7" s="134"/>
      <c r="F7" s="107"/>
      <c r="G7" s="157">
        <v>1</v>
      </c>
      <c r="H7" s="106">
        <f t="shared" si="0"/>
        <v>0.37499999999999994</v>
      </c>
      <c r="I7" s="121"/>
      <c r="J7" s="121"/>
      <c r="K7" s="65"/>
      <c r="L7" s="135"/>
      <c r="M7" s="107"/>
      <c r="N7" s="28"/>
      <c r="O7" s="70"/>
      <c r="P7" s="94"/>
      <c r="Q7" s="94"/>
      <c r="R7" s="109"/>
      <c r="S7" s="87"/>
      <c r="T7" s="7"/>
      <c r="U7" s="7"/>
    </row>
    <row r="8" spans="1:24" ht="15.75" x14ac:dyDescent="0.25">
      <c r="A8" s="106">
        <f t="shared" si="1"/>
        <v>0.38194444444444436</v>
      </c>
      <c r="B8" s="121"/>
      <c r="C8" s="153"/>
      <c r="D8" s="74"/>
      <c r="E8" s="134"/>
      <c r="F8" s="105"/>
      <c r="G8" s="157">
        <v>1</v>
      </c>
      <c r="H8" s="106">
        <f t="shared" si="0"/>
        <v>0.38194444444444436</v>
      </c>
      <c r="I8" s="121"/>
      <c r="J8" s="121"/>
      <c r="K8" s="65"/>
      <c r="L8" s="135"/>
      <c r="M8" s="107"/>
      <c r="N8" s="28"/>
      <c r="O8" s="71"/>
      <c r="P8" s="96"/>
      <c r="Q8" s="94"/>
      <c r="R8" s="109"/>
      <c r="S8" s="87"/>
      <c r="T8" s="7"/>
      <c r="U8" s="7"/>
    </row>
    <row r="9" spans="1:24" ht="15.75" x14ac:dyDescent="0.25">
      <c r="A9" s="106"/>
      <c r="B9" s="166"/>
      <c r="C9" s="180"/>
      <c r="D9" s="181"/>
      <c r="E9" s="182"/>
      <c r="F9" s="105"/>
      <c r="G9" s="157">
        <v>1</v>
      </c>
      <c r="H9" s="106">
        <f t="shared" si="0"/>
        <v>0.38888888888888878</v>
      </c>
      <c r="I9" s="121"/>
      <c r="J9" s="121"/>
      <c r="K9" s="65"/>
      <c r="L9" s="135"/>
      <c r="M9" s="107"/>
      <c r="N9" s="28"/>
      <c r="O9" s="72"/>
      <c r="P9" s="94"/>
      <c r="Q9" s="123"/>
      <c r="R9" s="109"/>
      <c r="S9" s="124"/>
      <c r="T9" s="7"/>
      <c r="U9" s="7"/>
    </row>
    <row r="10" spans="1:24" ht="15.75" x14ac:dyDescent="0.25">
      <c r="A10" s="106">
        <v>0.3888888888888889</v>
      </c>
      <c r="B10" s="166"/>
      <c r="C10" s="156"/>
      <c r="D10" s="181"/>
      <c r="E10" s="182"/>
      <c r="F10" s="105"/>
      <c r="G10" s="157">
        <v>1</v>
      </c>
      <c r="H10" s="106">
        <f t="shared" si="0"/>
        <v>0.3958333333333332</v>
      </c>
      <c r="I10" s="121"/>
      <c r="J10" s="121"/>
      <c r="K10" s="65"/>
      <c r="L10" s="135"/>
      <c r="M10" s="107"/>
      <c r="N10" s="28"/>
      <c r="O10" s="84"/>
      <c r="P10" s="94"/>
      <c r="Q10" s="94"/>
      <c r="R10" s="109"/>
      <c r="S10" s="126"/>
      <c r="T10" s="7"/>
      <c r="U10" s="7"/>
      <c r="W10" s="122"/>
      <c r="X10" s="122"/>
    </row>
    <row r="11" spans="1:24" ht="15.75" x14ac:dyDescent="0.25">
      <c r="A11" s="106"/>
      <c r="B11" s="183"/>
      <c r="C11" s="184"/>
      <c r="D11" s="185"/>
      <c r="E11" s="186"/>
      <c r="F11" s="127"/>
      <c r="G11" s="157">
        <v>1</v>
      </c>
      <c r="H11" s="106">
        <f t="shared" si="0"/>
        <v>0.40277777777777762</v>
      </c>
      <c r="I11" s="121"/>
      <c r="J11" s="121"/>
      <c r="K11" s="65"/>
      <c r="L11" s="135"/>
      <c r="M11" s="107"/>
      <c r="N11" s="28"/>
      <c r="O11" s="70"/>
      <c r="P11" s="94"/>
      <c r="Q11" s="94"/>
      <c r="R11" s="110"/>
      <c r="S11" s="125"/>
      <c r="T11" s="7"/>
      <c r="U11" s="7"/>
    </row>
    <row r="12" spans="1:24" ht="15.75" x14ac:dyDescent="0.25">
      <c r="A12" s="106">
        <f>A10+TIME(,15,0)</f>
        <v>0.39930555555555558</v>
      </c>
      <c r="B12" s="121"/>
      <c r="C12" s="121"/>
      <c r="D12" s="74"/>
      <c r="E12" s="134"/>
      <c r="F12" s="105"/>
      <c r="G12" s="157">
        <v>1</v>
      </c>
      <c r="H12" s="106">
        <f t="shared" si="0"/>
        <v>0.40972222222222204</v>
      </c>
      <c r="I12" s="121"/>
      <c r="J12" s="121"/>
      <c r="K12" s="65"/>
      <c r="L12" s="135"/>
      <c r="M12" s="107"/>
      <c r="N12" s="28"/>
      <c r="O12" s="70"/>
      <c r="P12" s="94"/>
      <c r="Q12" s="94"/>
      <c r="R12" s="108"/>
      <c r="S12" s="88"/>
      <c r="T12" s="7"/>
      <c r="U12" s="7"/>
    </row>
    <row r="13" spans="1:24" ht="15.75" x14ac:dyDescent="0.25">
      <c r="A13" s="106">
        <f t="shared" si="1"/>
        <v>0.40625</v>
      </c>
      <c r="B13" s="121"/>
      <c r="C13" s="121"/>
      <c r="D13" s="119"/>
      <c r="E13" s="134"/>
      <c r="F13" s="105"/>
      <c r="G13" s="157">
        <v>1</v>
      </c>
      <c r="H13" s="106"/>
      <c r="I13" s="187"/>
      <c r="J13" s="188"/>
      <c r="K13" s="65"/>
      <c r="L13" s="133"/>
      <c r="M13" s="105"/>
      <c r="N13" s="46"/>
      <c r="O13" s="72"/>
      <c r="P13" s="94"/>
      <c r="Q13" s="123"/>
      <c r="R13" s="110"/>
      <c r="S13" s="88"/>
      <c r="T13" s="7"/>
      <c r="U13" s="7"/>
      <c r="V13" s="7"/>
    </row>
    <row r="14" spans="1:24" ht="15.75" x14ac:dyDescent="0.25">
      <c r="A14" s="106">
        <f t="shared" si="1"/>
        <v>0.41319444444444442</v>
      </c>
      <c r="B14" s="121"/>
      <c r="C14" s="121"/>
      <c r="D14" s="119"/>
      <c r="E14" s="134"/>
      <c r="F14" s="105"/>
      <c r="G14" s="157">
        <v>1</v>
      </c>
      <c r="H14" s="106">
        <f>H12+TIME(,10,0)</f>
        <v>0.41666666666666646</v>
      </c>
      <c r="I14" s="166"/>
      <c r="J14" s="188"/>
      <c r="K14" s="65"/>
      <c r="L14" s="133"/>
      <c r="M14" s="105"/>
      <c r="O14" s="70"/>
      <c r="P14" s="96"/>
      <c r="Q14" s="94"/>
      <c r="R14" s="110"/>
      <c r="S14" s="89"/>
      <c r="T14" s="7"/>
      <c r="U14" s="7"/>
      <c r="V14" s="7"/>
    </row>
    <row r="15" spans="1:24" ht="16.5" thickBot="1" x14ac:dyDescent="0.3">
      <c r="A15" s="106">
        <f t="shared" si="1"/>
        <v>0.42013888888888884</v>
      </c>
      <c r="B15" s="121"/>
      <c r="C15" s="121"/>
      <c r="D15" s="119"/>
      <c r="E15" s="134"/>
      <c r="F15" s="105"/>
      <c r="G15" s="157" t="s">
        <v>2</v>
      </c>
      <c r="H15" s="106"/>
      <c r="I15" s="183"/>
      <c r="J15" s="189"/>
      <c r="K15" s="117"/>
      <c r="L15" s="77"/>
      <c r="M15" s="118"/>
      <c r="N15" s="28"/>
      <c r="O15" s="85"/>
      <c r="P15" s="97"/>
      <c r="Q15" s="97"/>
      <c r="R15" s="111"/>
      <c r="S15" s="90"/>
      <c r="T15" s="7"/>
      <c r="U15" s="7"/>
      <c r="V15" s="7"/>
    </row>
    <row r="16" spans="1:24" ht="15.75" x14ac:dyDescent="0.25">
      <c r="A16" s="106">
        <f t="shared" si="1"/>
        <v>0.42708333333333326</v>
      </c>
      <c r="B16" s="121"/>
      <c r="C16" s="121"/>
      <c r="D16" s="119"/>
      <c r="E16" s="134"/>
      <c r="F16" s="105"/>
      <c r="G16" s="157">
        <v>1</v>
      </c>
      <c r="H16" s="106">
        <f>H14+TIME(,15,0)</f>
        <v>0.42708333333333315</v>
      </c>
      <c r="I16" s="121"/>
      <c r="J16" s="121"/>
      <c r="K16" s="74"/>
      <c r="L16" s="134"/>
      <c r="M16" s="107"/>
      <c r="N16" s="28"/>
      <c r="O16" s="7"/>
      <c r="P16" s="7"/>
      <c r="Q16" s="67"/>
      <c r="R16" s="7"/>
      <c r="S16" s="66"/>
      <c r="T16" s="7"/>
      <c r="U16" s="7"/>
      <c r="V16" s="7"/>
    </row>
    <row r="17" spans="1:22" ht="15.75" x14ac:dyDescent="0.25">
      <c r="A17" s="106">
        <f t="shared" si="1"/>
        <v>0.43402777777777768</v>
      </c>
      <c r="B17" s="121"/>
      <c r="C17" s="121"/>
      <c r="D17" s="119"/>
      <c r="E17" s="134"/>
      <c r="F17" s="105"/>
      <c r="G17" s="157">
        <v>1</v>
      </c>
      <c r="H17" s="106">
        <f>H16+TIME(,10,0)</f>
        <v>0.43402777777777757</v>
      </c>
      <c r="I17" s="121"/>
      <c r="J17" s="121"/>
      <c r="K17" s="74"/>
      <c r="L17" s="134"/>
      <c r="M17" s="107"/>
      <c r="N17" s="28"/>
      <c r="O17" s="99" t="s">
        <v>56</v>
      </c>
      <c r="P17" s="78" t="s">
        <v>51</v>
      </c>
      <c r="Q17" s="78" t="s">
        <v>52</v>
      </c>
      <c r="R17" s="98" t="s">
        <v>25</v>
      </c>
      <c r="S17" s="66"/>
      <c r="T17" s="7"/>
      <c r="U17" s="7"/>
      <c r="V17" s="7"/>
    </row>
    <row r="18" spans="1:22" ht="16.5" thickBot="1" x14ac:dyDescent="0.3">
      <c r="A18" s="106">
        <f t="shared" si="1"/>
        <v>0.4409722222222221</v>
      </c>
      <c r="B18" s="121"/>
      <c r="C18" s="121"/>
      <c r="D18" s="119"/>
      <c r="E18" s="134"/>
      <c r="F18" s="105"/>
      <c r="G18" s="157">
        <v>1</v>
      </c>
      <c r="H18" s="106">
        <f t="shared" ref="H18:H24" si="2">H17+TIME(,10,0)</f>
        <v>0.44097222222222199</v>
      </c>
      <c r="I18" s="121"/>
      <c r="J18" s="153"/>
      <c r="K18" s="74"/>
      <c r="L18" s="134"/>
      <c r="M18" s="107"/>
      <c r="N18" s="28"/>
      <c r="O18" s="7"/>
      <c r="P18" s="7"/>
      <c r="Q18" s="66"/>
      <c r="R18" s="66"/>
      <c r="S18" s="67"/>
      <c r="T18" s="7"/>
      <c r="U18" s="7"/>
      <c r="V18" s="7"/>
    </row>
    <row r="19" spans="1:22" ht="16.5" thickTop="1" x14ac:dyDescent="0.25">
      <c r="A19" s="106"/>
      <c r="B19" s="155"/>
      <c r="C19" s="166"/>
      <c r="D19" s="181"/>
      <c r="E19" s="182"/>
      <c r="F19" s="105"/>
      <c r="G19" s="157">
        <v>1</v>
      </c>
      <c r="H19" s="106">
        <f t="shared" si="2"/>
        <v>0.44791666666666641</v>
      </c>
      <c r="I19" s="121"/>
      <c r="J19" s="153"/>
      <c r="K19" s="74"/>
      <c r="L19" s="134"/>
      <c r="M19" s="107"/>
      <c r="N19" s="28"/>
      <c r="O19" s="136" t="s">
        <v>43</v>
      </c>
      <c r="P19" s="137" t="s">
        <v>29</v>
      </c>
      <c r="Q19" s="137"/>
      <c r="R19" s="137" t="s">
        <v>49</v>
      </c>
      <c r="S19" s="137" t="s">
        <v>58</v>
      </c>
      <c r="T19" s="138"/>
      <c r="U19" s="7"/>
      <c r="V19" s="7"/>
    </row>
    <row r="20" spans="1:22" ht="15.75" x14ac:dyDescent="0.25">
      <c r="A20" s="106">
        <f>A18+TIME(,10,0)</f>
        <v>0.44791666666666652</v>
      </c>
      <c r="B20" s="155"/>
      <c r="C20" s="156"/>
      <c r="D20" s="181"/>
      <c r="E20" s="182"/>
      <c r="F20" s="105"/>
      <c r="G20" s="157">
        <v>1</v>
      </c>
      <c r="H20" s="106">
        <f t="shared" si="2"/>
        <v>0.45486111111111083</v>
      </c>
      <c r="I20" s="121"/>
      <c r="J20" s="190"/>
      <c r="K20" s="74"/>
      <c r="L20" s="134"/>
      <c r="M20" s="107"/>
      <c r="N20" s="28"/>
      <c r="O20" s="139" t="s">
        <v>44</v>
      </c>
      <c r="P20" s="140" t="s">
        <v>57</v>
      </c>
      <c r="Q20" s="140"/>
      <c r="R20" s="140" t="s">
        <v>42</v>
      </c>
      <c r="S20" s="140" t="s">
        <v>59</v>
      </c>
      <c r="T20" s="141"/>
      <c r="U20" s="81"/>
    </row>
    <row r="21" spans="1:22" ht="15.75" x14ac:dyDescent="0.25">
      <c r="A21" s="106"/>
      <c r="B21" s="155"/>
      <c r="C21" s="155"/>
      <c r="D21" s="181"/>
      <c r="E21" s="182"/>
      <c r="F21" s="105"/>
      <c r="G21" s="157">
        <v>1</v>
      </c>
      <c r="H21" s="106">
        <f t="shared" si="2"/>
        <v>0.46180555555555525</v>
      </c>
      <c r="I21" s="121"/>
      <c r="J21" s="153"/>
      <c r="K21" s="74"/>
      <c r="L21" s="134"/>
      <c r="M21" s="107"/>
      <c r="N21" s="28"/>
      <c r="O21" s="139" t="s">
        <v>45</v>
      </c>
      <c r="P21" s="140" t="s">
        <v>32</v>
      </c>
      <c r="Q21" s="140"/>
      <c r="R21" s="140" t="s">
        <v>39</v>
      </c>
      <c r="S21" s="140" t="s">
        <v>54</v>
      </c>
      <c r="T21" s="142"/>
      <c r="U21" s="82"/>
    </row>
    <row r="22" spans="1:22" ht="15.75" x14ac:dyDescent="0.25">
      <c r="A22" s="106">
        <f>A20+TIME(,15,0)</f>
        <v>0.4583333333333332</v>
      </c>
      <c r="B22" s="121"/>
      <c r="C22" s="121"/>
      <c r="D22" s="74"/>
      <c r="E22" s="134"/>
      <c r="F22" s="105"/>
      <c r="G22" s="157">
        <v>1</v>
      </c>
      <c r="H22" s="106">
        <f t="shared" si="2"/>
        <v>0.46874999999999967</v>
      </c>
      <c r="I22" s="121"/>
      <c r="J22" s="153"/>
      <c r="K22" s="74"/>
      <c r="L22" s="134"/>
      <c r="M22" s="107"/>
      <c r="N22" s="46"/>
      <c r="O22" s="139" t="s">
        <v>46</v>
      </c>
      <c r="P22" s="140" t="s">
        <v>30</v>
      </c>
      <c r="Q22" s="143"/>
      <c r="R22" s="140" t="s">
        <v>40</v>
      </c>
      <c r="S22" s="148" t="s">
        <v>53</v>
      </c>
      <c r="T22" s="149"/>
      <c r="U22" s="82"/>
    </row>
    <row r="23" spans="1:22" ht="15.75" x14ac:dyDescent="0.25">
      <c r="A23" s="106">
        <f t="shared" si="1"/>
        <v>0.46527777777777762</v>
      </c>
      <c r="B23" s="121"/>
      <c r="C23" s="121"/>
      <c r="D23" s="74"/>
      <c r="E23" s="134"/>
      <c r="F23" s="105"/>
      <c r="G23" s="157">
        <v>1</v>
      </c>
      <c r="H23" s="106">
        <f t="shared" si="2"/>
        <v>0.47569444444444409</v>
      </c>
      <c r="I23" s="121"/>
      <c r="J23" s="153"/>
      <c r="K23" s="74"/>
      <c r="L23" s="134"/>
      <c r="M23" s="107"/>
      <c r="N23" s="28"/>
      <c r="O23" s="139" t="s">
        <v>47</v>
      </c>
      <c r="P23" s="140" t="s">
        <v>33</v>
      </c>
      <c r="Q23" s="140"/>
      <c r="R23" s="140" t="s">
        <v>41</v>
      </c>
      <c r="S23" s="148" t="s">
        <v>60</v>
      </c>
      <c r="T23" s="149"/>
      <c r="U23" s="80"/>
    </row>
    <row r="24" spans="1:22" ht="15.75" customHeight="1" x14ac:dyDescent="0.25">
      <c r="A24" s="106">
        <f t="shared" si="1"/>
        <v>0.47222222222222204</v>
      </c>
      <c r="B24" s="121"/>
      <c r="C24" s="121"/>
      <c r="D24" s="74"/>
      <c r="E24" s="134"/>
      <c r="F24" s="105"/>
      <c r="G24" s="157" t="s">
        <v>2</v>
      </c>
      <c r="H24" s="106">
        <f t="shared" si="2"/>
        <v>0.48263888888888851</v>
      </c>
      <c r="I24" s="121"/>
      <c r="J24" s="153"/>
      <c r="K24" s="74"/>
      <c r="L24" s="134"/>
      <c r="M24" s="107"/>
      <c r="N24" s="28"/>
      <c r="O24" s="139" t="s">
        <v>48</v>
      </c>
      <c r="P24" s="140" t="s">
        <v>38</v>
      </c>
      <c r="Q24" s="140"/>
      <c r="R24" s="140" t="s">
        <v>62</v>
      </c>
      <c r="S24" s="140" t="s">
        <v>64</v>
      </c>
      <c r="T24" s="144"/>
      <c r="U24" s="80"/>
    </row>
    <row r="25" spans="1:22" ht="15.75" customHeight="1" thickBot="1" x14ac:dyDescent="0.3">
      <c r="A25" s="106">
        <f t="shared" si="1"/>
        <v>0.47916666666666646</v>
      </c>
      <c r="B25" s="121"/>
      <c r="C25" s="121"/>
      <c r="D25" s="74"/>
      <c r="E25" s="134"/>
      <c r="F25" s="105"/>
      <c r="G25" s="157"/>
      <c r="H25" s="106"/>
      <c r="I25" s="166"/>
      <c r="J25" s="166"/>
      <c r="K25" s="74"/>
      <c r="L25" s="131"/>
      <c r="M25" s="105"/>
      <c r="N25" s="28"/>
      <c r="O25" s="145" t="s">
        <v>50</v>
      </c>
      <c r="P25" s="146" t="s">
        <v>34</v>
      </c>
      <c r="Q25" s="146"/>
      <c r="R25" s="146" t="s">
        <v>63</v>
      </c>
      <c r="S25" s="146" t="s">
        <v>35</v>
      </c>
      <c r="T25" s="147"/>
      <c r="U25" s="81"/>
    </row>
    <row r="26" spans="1:22" ht="16.5" thickTop="1" x14ac:dyDescent="0.25">
      <c r="A26" s="106">
        <f t="shared" si="1"/>
        <v>0.48611111111111088</v>
      </c>
      <c r="B26" s="121"/>
      <c r="C26" s="121"/>
      <c r="D26" s="74"/>
      <c r="E26" s="134"/>
      <c r="F26" s="105"/>
      <c r="G26" s="157">
        <v>1</v>
      </c>
      <c r="H26" s="106">
        <f>H24+TIME(,10,0)</f>
        <v>0.48958333333333293</v>
      </c>
      <c r="I26" s="166"/>
      <c r="J26" s="156"/>
      <c r="K26" s="74"/>
      <c r="L26" s="131"/>
      <c r="M26" s="105"/>
      <c r="N26" s="28"/>
      <c r="O26" s="79"/>
      <c r="P26" s="79"/>
      <c r="Q26" s="79"/>
      <c r="R26" s="79"/>
      <c r="S26" s="79"/>
      <c r="T26" s="83"/>
      <c r="U26" s="81"/>
    </row>
    <row r="27" spans="1:22" ht="15.75" x14ac:dyDescent="0.25">
      <c r="A27" s="106">
        <f t="shared" si="1"/>
        <v>0.4930555555555553</v>
      </c>
      <c r="B27" s="121"/>
      <c r="C27" s="121"/>
      <c r="D27" s="74"/>
      <c r="E27" s="134"/>
      <c r="F27" s="107"/>
      <c r="G27" s="160"/>
      <c r="H27" s="106"/>
      <c r="I27" s="155"/>
      <c r="J27" s="155"/>
      <c r="K27" s="74"/>
      <c r="L27" s="131"/>
      <c r="M27" s="105"/>
      <c r="N27" s="28"/>
      <c r="O27" s="79"/>
      <c r="P27" s="79"/>
      <c r="Q27" s="79"/>
      <c r="R27" s="79"/>
      <c r="S27" s="79"/>
      <c r="T27" s="83"/>
      <c r="U27" s="81"/>
    </row>
    <row r="28" spans="1:22" ht="15.75" x14ac:dyDescent="0.25">
      <c r="A28" s="106"/>
      <c r="B28" s="166"/>
      <c r="C28" s="166"/>
      <c r="D28" s="181"/>
      <c r="E28" s="182"/>
      <c r="F28" s="105"/>
      <c r="G28" s="157">
        <v>1</v>
      </c>
      <c r="H28" s="106">
        <f>H26+TIME(,15,0)</f>
        <v>0.49999999999999961</v>
      </c>
      <c r="I28" s="121"/>
      <c r="J28" s="153"/>
      <c r="K28" s="74"/>
      <c r="L28" s="134"/>
      <c r="M28" s="107"/>
      <c r="N28" s="28"/>
      <c r="O28" s="79"/>
      <c r="P28" s="79"/>
      <c r="Q28" s="79"/>
      <c r="R28" s="79"/>
      <c r="S28" s="79"/>
      <c r="T28" s="83"/>
      <c r="U28" s="81"/>
    </row>
    <row r="29" spans="1:22" ht="15.75" x14ac:dyDescent="0.25">
      <c r="A29" s="106">
        <f>A27+TIME(,10,0)</f>
        <v>0.49999999999999972</v>
      </c>
      <c r="B29" s="155"/>
      <c r="C29" s="156"/>
      <c r="D29" s="64"/>
      <c r="E29" s="130"/>
      <c r="F29" s="105"/>
      <c r="G29" s="157">
        <v>1</v>
      </c>
      <c r="H29" s="106">
        <f t="shared" ref="H29:H32" si="3">H28+TIME(,10,0)</f>
        <v>0.50694444444444409</v>
      </c>
      <c r="I29" s="121"/>
      <c r="J29" s="153"/>
      <c r="K29" s="74"/>
      <c r="L29" s="134"/>
      <c r="M29" s="107"/>
      <c r="N29" s="28"/>
      <c r="O29" s="79"/>
      <c r="P29" s="79"/>
      <c r="Q29" s="79"/>
      <c r="R29" s="79"/>
      <c r="S29" s="79"/>
      <c r="T29" s="83"/>
      <c r="U29" s="81"/>
    </row>
    <row r="30" spans="1:22" ht="15.75" x14ac:dyDescent="0.25">
      <c r="A30" s="106"/>
      <c r="B30" s="191"/>
      <c r="C30" s="156"/>
      <c r="D30" s="74"/>
      <c r="E30" s="131"/>
      <c r="F30" s="107"/>
      <c r="G30" s="157">
        <v>1</v>
      </c>
      <c r="H30" s="106">
        <f t="shared" si="3"/>
        <v>0.51388888888888851</v>
      </c>
      <c r="I30" s="121"/>
      <c r="J30" s="153"/>
      <c r="K30" s="74"/>
      <c r="L30" s="134"/>
      <c r="M30" s="107"/>
      <c r="N30" s="28"/>
      <c r="O30" s="79"/>
      <c r="P30" s="79"/>
      <c r="Q30" s="79"/>
      <c r="R30" s="79"/>
      <c r="S30" s="79"/>
      <c r="T30" s="83"/>
      <c r="U30" s="81"/>
    </row>
    <row r="31" spans="1:22" ht="15.75" x14ac:dyDescent="0.25">
      <c r="A31" s="106">
        <f>A29+TIME(,15,0)</f>
        <v>0.51041666666666641</v>
      </c>
      <c r="B31" s="121"/>
      <c r="C31" s="121"/>
      <c r="D31" s="119"/>
      <c r="E31" s="130"/>
      <c r="F31" s="107"/>
      <c r="G31" s="157">
        <v>1</v>
      </c>
      <c r="H31" s="106">
        <f t="shared" si="3"/>
        <v>0.52083333333333293</v>
      </c>
      <c r="I31" s="121"/>
      <c r="J31" s="121"/>
      <c r="K31" s="74"/>
      <c r="L31" s="134"/>
      <c r="M31" s="107"/>
      <c r="N31" s="28"/>
      <c r="O31" s="79"/>
      <c r="P31" s="79"/>
      <c r="Q31" s="79"/>
      <c r="R31" s="79"/>
      <c r="S31" s="79"/>
      <c r="T31" s="83"/>
      <c r="U31" s="81"/>
    </row>
    <row r="32" spans="1:22" ht="15.75" x14ac:dyDescent="0.25">
      <c r="A32" s="106">
        <f t="shared" si="1"/>
        <v>0.51736111111111083</v>
      </c>
      <c r="B32" s="121"/>
      <c r="C32" s="121"/>
      <c r="D32" s="119"/>
      <c r="E32" s="130"/>
      <c r="F32" s="107"/>
      <c r="G32" s="157">
        <v>1</v>
      </c>
      <c r="H32" s="106">
        <f t="shared" si="3"/>
        <v>0.52777777777777735</v>
      </c>
      <c r="I32" s="121"/>
      <c r="J32" s="154"/>
      <c r="K32" s="74"/>
      <c r="L32" s="134"/>
      <c r="M32" s="107"/>
      <c r="N32" s="28"/>
      <c r="O32" s="79"/>
      <c r="P32" s="79"/>
      <c r="Q32" s="79"/>
      <c r="R32" s="79"/>
      <c r="S32" s="79"/>
      <c r="T32" s="83"/>
      <c r="U32" s="81"/>
    </row>
    <row r="33" spans="1:21" ht="15.75" x14ac:dyDescent="0.25">
      <c r="A33" s="106">
        <f t="shared" si="1"/>
        <v>0.52430555555555525</v>
      </c>
      <c r="B33" s="121"/>
      <c r="C33" s="121"/>
      <c r="D33" s="119"/>
      <c r="E33" s="130"/>
      <c r="F33" s="107"/>
      <c r="G33" s="157">
        <v>1</v>
      </c>
      <c r="H33" s="106"/>
      <c r="I33" s="121"/>
      <c r="J33" s="121"/>
      <c r="K33" s="74"/>
      <c r="L33" s="131"/>
      <c r="M33" s="107"/>
      <c r="N33" s="28"/>
      <c r="O33" s="79"/>
      <c r="U33" s="81"/>
    </row>
    <row r="34" spans="1:21" ht="15.75" x14ac:dyDescent="0.25">
      <c r="A34" s="106">
        <f t="shared" si="1"/>
        <v>0.53124999999999967</v>
      </c>
      <c r="B34" s="121"/>
      <c r="C34" s="121"/>
      <c r="D34" s="119"/>
      <c r="E34" s="130"/>
      <c r="F34" s="107"/>
      <c r="G34" s="157"/>
      <c r="H34" s="106">
        <f>H32+TIME(,10,0)</f>
        <v>0.53472222222222177</v>
      </c>
      <c r="I34" s="192"/>
      <c r="J34" s="156"/>
      <c r="K34" s="74"/>
      <c r="L34" s="131"/>
      <c r="M34" s="105"/>
      <c r="N34" s="28"/>
      <c r="O34" s="79"/>
      <c r="P34" s="79"/>
      <c r="Q34" s="79"/>
      <c r="R34" s="79"/>
      <c r="S34" s="79"/>
      <c r="T34" s="83"/>
      <c r="U34" s="81"/>
    </row>
    <row r="35" spans="1:21" ht="15.75" x14ac:dyDescent="0.25">
      <c r="A35" s="106"/>
      <c r="B35" s="193"/>
      <c r="C35" s="156"/>
      <c r="D35" s="74"/>
      <c r="E35" s="131"/>
      <c r="F35" s="105"/>
      <c r="G35" s="157">
        <v>1</v>
      </c>
      <c r="H35" s="106"/>
      <c r="I35" s="192"/>
      <c r="J35" s="156"/>
      <c r="K35" s="74"/>
      <c r="L35" s="131"/>
      <c r="M35" s="105"/>
      <c r="N35" s="46"/>
      <c r="O35" s="79"/>
      <c r="P35" s="79"/>
      <c r="Q35" s="79"/>
      <c r="R35" s="79"/>
      <c r="S35" s="79"/>
      <c r="T35" s="83"/>
      <c r="U35" s="81"/>
    </row>
    <row r="36" spans="1:21" ht="15.75" x14ac:dyDescent="0.25">
      <c r="A36" s="106">
        <f>A34+TIME(,10,0)</f>
        <v>0.53819444444444409</v>
      </c>
      <c r="B36" s="155"/>
      <c r="C36" s="156"/>
      <c r="D36" s="74"/>
      <c r="E36" s="131"/>
      <c r="F36" s="105"/>
      <c r="G36" s="157" t="s">
        <v>2</v>
      </c>
      <c r="H36" s="106">
        <f>H34+TIME(,45,0)</f>
        <v>0.56597222222222177</v>
      </c>
      <c r="I36" s="121"/>
      <c r="J36" s="121"/>
      <c r="K36" s="74"/>
      <c r="L36" s="134"/>
      <c r="M36" s="107"/>
      <c r="N36" s="28"/>
      <c r="O36" s="79"/>
      <c r="P36" s="79"/>
      <c r="Q36" s="79"/>
      <c r="R36" s="79"/>
      <c r="S36" s="79"/>
      <c r="T36" s="83"/>
      <c r="U36" s="81"/>
    </row>
    <row r="37" spans="1:21" ht="15.75" x14ac:dyDescent="0.25">
      <c r="A37" s="106"/>
      <c r="B37" s="155"/>
      <c r="C37" s="158"/>
      <c r="D37" s="74"/>
      <c r="E37" s="131"/>
      <c r="F37" s="105"/>
      <c r="G37" s="157">
        <v>1</v>
      </c>
      <c r="H37" s="106">
        <f>H36+TIME(,10,0)</f>
        <v>0.57291666666666619</v>
      </c>
      <c r="I37" s="121"/>
      <c r="J37" s="121"/>
      <c r="K37" s="74"/>
      <c r="L37" s="134"/>
      <c r="M37" s="107"/>
      <c r="N37" s="28"/>
      <c r="O37" s="79"/>
      <c r="P37" s="79"/>
      <c r="Q37" s="79"/>
      <c r="R37" s="79"/>
      <c r="S37" s="79"/>
      <c r="T37" s="83"/>
      <c r="U37" s="81"/>
    </row>
    <row r="38" spans="1:21" ht="15.75" x14ac:dyDescent="0.25">
      <c r="A38" s="106">
        <f>A36+TIME(,45,0)</f>
        <v>0.56944444444444409</v>
      </c>
      <c r="B38" s="121"/>
      <c r="C38" s="121"/>
      <c r="D38" s="74"/>
      <c r="E38" s="134"/>
      <c r="F38" s="105"/>
      <c r="G38" s="157">
        <v>1</v>
      </c>
      <c r="H38" s="106">
        <f t="shared" ref="H38:H42" si="4">H37+TIME(,10,0)</f>
        <v>0.57986111111111061</v>
      </c>
      <c r="I38" s="121"/>
      <c r="J38" s="121"/>
      <c r="K38" s="74"/>
      <c r="L38" s="134"/>
      <c r="M38" s="107"/>
      <c r="N38" s="28"/>
      <c r="O38" s="79"/>
      <c r="P38" s="79"/>
      <c r="Q38" s="79"/>
      <c r="R38" s="79"/>
      <c r="S38" s="79"/>
      <c r="T38" s="83"/>
      <c r="U38" s="81"/>
    </row>
    <row r="39" spans="1:21" ht="15.75" x14ac:dyDescent="0.25">
      <c r="A39" s="106">
        <f t="shared" ref="A39:A44" si="5">A38+TIME(,10,0)</f>
        <v>0.57638888888888851</v>
      </c>
      <c r="B39" s="121"/>
      <c r="C39" s="121"/>
      <c r="D39" s="74"/>
      <c r="E39" s="134"/>
      <c r="F39" s="105"/>
      <c r="G39" s="157">
        <v>1</v>
      </c>
      <c r="H39" s="106">
        <f t="shared" si="4"/>
        <v>0.58680555555555503</v>
      </c>
      <c r="I39" s="121"/>
      <c r="J39" s="154"/>
      <c r="K39" s="74"/>
      <c r="L39" s="134"/>
      <c r="M39" s="107"/>
      <c r="N39" s="28"/>
      <c r="O39" s="79"/>
      <c r="P39" s="79"/>
      <c r="Q39" s="79"/>
      <c r="R39" s="79"/>
      <c r="S39" s="79"/>
      <c r="T39" s="83"/>
      <c r="U39" s="81"/>
    </row>
    <row r="40" spans="1:21" ht="15.75" x14ac:dyDescent="0.25">
      <c r="A40" s="106">
        <f t="shared" si="5"/>
        <v>0.58333333333333293</v>
      </c>
      <c r="B40" s="159"/>
      <c r="C40" s="159"/>
      <c r="D40" s="74"/>
      <c r="E40" s="134"/>
      <c r="F40" s="105"/>
      <c r="G40" s="160">
        <v>1</v>
      </c>
      <c r="H40" s="106">
        <f t="shared" si="4"/>
        <v>0.59374999999999944</v>
      </c>
      <c r="I40" s="121"/>
      <c r="J40" s="153"/>
      <c r="K40" s="74"/>
      <c r="L40" s="134"/>
      <c r="M40" s="107"/>
      <c r="N40" s="46"/>
      <c r="O40" s="79"/>
      <c r="P40" s="79"/>
      <c r="Q40" s="79"/>
      <c r="R40" s="79"/>
      <c r="S40" s="79"/>
      <c r="T40" s="83"/>
      <c r="U40" s="81"/>
    </row>
    <row r="41" spans="1:21" ht="15.75" x14ac:dyDescent="0.25">
      <c r="A41" s="106">
        <f t="shared" si="5"/>
        <v>0.59027777777777735</v>
      </c>
      <c r="B41" s="121"/>
      <c r="C41" s="121"/>
      <c r="D41" s="74"/>
      <c r="E41" s="134"/>
      <c r="F41" s="105"/>
      <c r="G41" s="161">
        <v>1</v>
      </c>
      <c r="H41" s="106">
        <f t="shared" si="4"/>
        <v>0.60069444444444386</v>
      </c>
      <c r="I41" s="121"/>
      <c r="J41" s="153"/>
      <c r="K41" s="74"/>
      <c r="L41" s="134"/>
      <c r="M41" s="107"/>
      <c r="N41" s="46"/>
      <c r="O41" s="79"/>
      <c r="P41" s="79"/>
      <c r="Q41" s="79"/>
      <c r="R41" s="79"/>
      <c r="S41" s="79"/>
      <c r="T41" s="83"/>
      <c r="U41" s="81"/>
    </row>
    <row r="42" spans="1:21" ht="15.75" x14ac:dyDescent="0.25">
      <c r="A42" s="106">
        <f t="shared" si="5"/>
        <v>0.59722222222222177</v>
      </c>
      <c r="B42" s="159"/>
      <c r="C42" s="159"/>
      <c r="D42" s="74"/>
      <c r="E42" s="134"/>
      <c r="F42" s="105"/>
      <c r="G42" s="161">
        <v>1</v>
      </c>
      <c r="H42" s="106">
        <f t="shared" si="4"/>
        <v>0.60763888888888828</v>
      </c>
      <c r="I42" s="159"/>
      <c r="J42" s="154"/>
      <c r="K42" s="74"/>
      <c r="L42" s="134"/>
      <c r="M42" s="107"/>
      <c r="N42" s="28"/>
      <c r="S42" s="28"/>
    </row>
    <row r="43" spans="1:21" ht="15.75" x14ac:dyDescent="0.25">
      <c r="A43" s="106">
        <f t="shared" si="5"/>
        <v>0.60416666666666619</v>
      </c>
      <c r="B43" s="159"/>
      <c r="C43" s="159"/>
      <c r="D43" s="74"/>
      <c r="E43" s="134"/>
      <c r="F43" s="105"/>
      <c r="G43" s="161">
        <v>1</v>
      </c>
      <c r="H43" s="106"/>
      <c r="I43" s="166"/>
      <c r="J43" s="166"/>
      <c r="K43" s="74"/>
      <c r="L43" s="131"/>
      <c r="M43" s="105"/>
      <c r="N43" s="46"/>
      <c r="O43" s="63"/>
      <c r="S43" s="28"/>
    </row>
    <row r="44" spans="1:21" ht="15.75" x14ac:dyDescent="0.25">
      <c r="A44" s="106">
        <f t="shared" si="5"/>
        <v>0.61111111111111061</v>
      </c>
      <c r="B44" s="194"/>
      <c r="C44" s="194"/>
      <c r="D44" s="195"/>
      <c r="E44" s="196"/>
      <c r="F44" s="120"/>
      <c r="G44" s="161">
        <v>1</v>
      </c>
      <c r="H44" s="106">
        <f>H42+TIME(,10,0)</f>
        <v>0.6145833333333327</v>
      </c>
      <c r="I44" s="155"/>
      <c r="J44" s="156" t="s">
        <v>55</v>
      </c>
      <c r="K44" s="74"/>
      <c r="L44" s="131"/>
      <c r="M44" s="105"/>
      <c r="N44" s="46"/>
      <c r="Q44" s="28"/>
      <c r="R44" s="28"/>
      <c r="S44" s="28"/>
    </row>
    <row r="45" spans="1:21" ht="15.75" x14ac:dyDescent="0.25">
      <c r="A45" s="106"/>
      <c r="B45" s="121"/>
      <c r="C45" s="121"/>
      <c r="D45" s="162"/>
      <c r="E45" s="197"/>
      <c r="F45" s="105"/>
      <c r="G45" s="161">
        <v>1</v>
      </c>
      <c r="H45" s="106"/>
      <c r="I45" s="198"/>
      <c r="J45" s="155"/>
      <c r="K45" s="74"/>
      <c r="L45" s="131"/>
      <c r="M45" s="105"/>
      <c r="N45" s="46"/>
      <c r="Q45" s="28"/>
      <c r="R45" s="28"/>
      <c r="S45" s="28"/>
    </row>
    <row r="46" spans="1:21" ht="15.75" x14ac:dyDescent="0.25">
      <c r="A46" s="106">
        <f>A44+TIME(,10,0)</f>
        <v>0.61805555555555503</v>
      </c>
      <c r="B46" s="199"/>
      <c r="C46" s="156"/>
      <c r="D46" s="74"/>
      <c r="E46" s="131"/>
      <c r="F46" s="105"/>
      <c r="G46" s="157"/>
      <c r="H46" s="106">
        <f>H44+TIME(,20,0)</f>
        <v>0.62847222222222154</v>
      </c>
      <c r="I46" s="159"/>
      <c r="J46" s="154"/>
      <c r="K46" s="74"/>
      <c r="L46" s="134"/>
      <c r="M46" s="107"/>
      <c r="N46" s="46"/>
      <c r="S46" s="28"/>
    </row>
    <row r="47" spans="1:21" ht="15.75" x14ac:dyDescent="0.25">
      <c r="A47" s="106"/>
      <c r="B47" s="199"/>
      <c r="C47" s="156"/>
      <c r="D47" s="74"/>
      <c r="E47" s="131"/>
      <c r="F47" s="105"/>
      <c r="G47" s="157">
        <v>1</v>
      </c>
      <c r="H47" s="106">
        <f>H46+TIME(,10,0)</f>
        <v>0.63541666666666596</v>
      </c>
      <c r="I47" s="173"/>
      <c r="J47" s="173"/>
      <c r="K47" s="74"/>
      <c r="L47" s="134"/>
      <c r="M47" s="107"/>
      <c r="N47" s="28"/>
      <c r="O47" s="27"/>
      <c r="S47" s="28"/>
    </row>
    <row r="48" spans="1:21" ht="15.75" x14ac:dyDescent="0.25">
      <c r="A48" s="106">
        <f>A46+TIME(,20,0)</f>
        <v>0.63194444444444386</v>
      </c>
      <c r="B48" s="121"/>
      <c r="C48" s="121"/>
      <c r="D48" s="162"/>
      <c r="E48" s="163"/>
      <c r="F48" s="105"/>
      <c r="G48" s="157">
        <v>1</v>
      </c>
      <c r="H48" s="106">
        <f>H47+TIME(,10,0)</f>
        <v>0.64236111111111038</v>
      </c>
      <c r="I48" s="159"/>
      <c r="J48" s="154"/>
      <c r="K48" s="74"/>
      <c r="L48" s="134"/>
      <c r="M48" s="107"/>
      <c r="N48" s="164"/>
      <c r="O48" s="164"/>
      <c r="S48" s="28"/>
    </row>
    <row r="49" spans="1:19" ht="15.75" x14ac:dyDescent="0.25">
      <c r="A49" s="106">
        <f>A48+TIME(,10,0)</f>
        <v>0.63888888888888828</v>
      </c>
      <c r="B49" s="121"/>
      <c r="C49" s="121"/>
      <c r="D49" s="162"/>
      <c r="E49" s="163"/>
      <c r="F49" s="105"/>
      <c r="G49" s="157" t="s">
        <v>2</v>
      </c>
      <c r="H49" s="106">
        <f>H48+TIME(,10,0)</f>
        <v>0.6493055555555548</v>
      </c>
      <c r="I49" s="121"/>
      <c r="J49" s="154"/>
      <c r="K49" s="74"/>
      <c r="L49" s="134"/>
      <c r="M49" s="107"/>
      <c r="N49" s="164"/>
      <c r="O49" s="164"/>
      <c r="S49" s="28"/>
    </row>
    <row r="50" spans="1:19" ht="16.5" thickBot="1" x14ac:dyDescent="0.3">
      <c r="A50" s="106">
        <f t="shared" ref="A50:A55" si="6">A49+TIME(,10,0)</f>
        <v>0.6458333333333327</v>
      </c>
      <c r="B50" s="121"/>
      <c r="C50" s="121"/>
      <c r="D50" s="162"/>
      <c r="E50" s="163"/>
      <c r="F50" s="105"/>
      <c r="G50" s="165"/>
      <c r="H50" s="106"/>
      <c r="I50" s="166"/>
      <c r="J50" s="166"/>
      <c r="K50" s="74"/>
      <c r="L50" s="131"/>
      <c r="M50" s="107"/>
      <c r="N50" s="164"/>
      <c r="O50" s="164"/>
      <c r="S50" s="28"/>
    </row>
    <row r="51" spans="1:19" ht="16.5" thickBot="1" x14ac:dyDescent="0.3">
      <c r="A51" s="106">
        <f t="shared" si="6"/>
        <v>0.65277777777777712</v>
      </c>
      <c r="B51" s="121"/>
      <c r="C51" s="121"/>
      <c r="D51" s="162"/>
      <c r="E51" s="163"/>
      <c r="F51" s="105"/>
      <c r="G51" s="167"/>
      <c r="H51" s="106"/>
      <c r="I51" s="168"/>
      <c r="J51" s="168"/>
      <c r="K51" s="74"/>
      <c r="L51" s="131"/>
      <c r="M51" s="107"/>
      <c r="N51" s="164"/>
      <c r="O51" s="164"/>
    </row>
    <row r="52" spans="1:19" ht="15.75" x14ac:dyDescent="0.25">
      <c r="A52" s="106">
        <f t="shared" si="6"/>
        <v>0.65972222222222154</v>
      </c>
      <c r="B52" s="121"/>
      <c r="C52" s="121"/>
      <c r="D52" s="162"/>
      <c r="E52" s="163"/>
      <c r="F52" s="105"/>
      <c r="G52" s="169"/>
      <c r="H52" s="106"/>
      <c r="I52" s="168"/>
      <c r="J52" s="168"/>
      <c r="K52" s="74"/>
      <c r="L52" s="131"/>
      <c r="M52" s="105"/>
      <c r="N52" s="164"/>
      <c r="O52" s="170"/>
      <c r="S52" s="28"/>
    </row>
    <row r="53" spans="1:19" ht="15.75" x14ac:dyDescent="0.25">
      <c r="A53" s="106">
        <f t="shared" si="6"/>
        <v>0.66666666666666596</v>
      </c>
      <c r="B53" s="121"/>
      <c r="C53" s="121"/>
      <c r="D53" s="162"/>
      <c r="E53" s="163"/>
      <c r="F53" s="105"/>
      <c r="G53" s="171"/>
      <c r="H53" s="106"/>
      <c r="I53" s="172"/>
      <c r="J53" s="172"/>
      <c r="K53" s="74"/>
      <c r="L53" s="131"/>
      <c r="M53" s="105"/>
      <c r="N53" s="164"/>
      <c r="O53" s="170"/>
      <c r="S53" s="28"/>
    </row>
    <row r="54" spans="1:19" ht="15.75" x14ac:dyDescent="0.25">
      <c r="A54" s="106">
        <f t="shared" si="6"/>
        <v>0.67361111111111038</v>
      </c>
      <c r="B54" s="194"/>
      <c r="C54" s="194"/>
      <c r="D54" s="195"/>
      <c r="E54" s="196"/>
      <c r="F54" s="120"/>
      <c r="G54" s="157">
        <v>1</v>
      </c>
      <c r="H54" s="106"/>
      <c r="I54" s="200"/>
      <c r="J54" s="200"/>
      <c r="K54" s="74"/>
      <c r="L54" s="131"/>
      <c r="M54" s="105"/>
      <c r="N54" s="27"/>
      <c r="S54" s="28"/>
    </row>
    <row r="55" spans="1:19" ht="16.5" thickBot="1" x14ac:dyDescent="0.3">
      <c r="A55" s="151">
        <f t="shared" si="6"/>
        <v>0.6805555555555548</v>
      </c>
      <c r="B55" s="201"/>
      <c r="C55" s="201"/>
      <c r="D55" s="202"/>
      <c r="E55" s="203"/>
      <c r="F55" s="152"/>
      <c r="G55" s="204">
        <v>1</v>
      </c>
      <c r="H55" s="205" t="s">
        <v>2</v>
      </c>
      <c r="I55" s="206" t="s">
        <v>2</v>
      </c>
      <c r="J55" s="206" t="s">
        <v>2</v>
      </c>
      <c r="K55" s="206" t="s">
        <v>2</v>
      </c>
      <c r="L55" s="207"/>
      <c r="M55" s="208" t="s">
        <v>2</v>
      </c>
      <c r="N55" s="27"/>
      <c r="S55" s="28"/>
    </row>
    <row r="56" spans="1:19" ht="18.75" thickTop="1" x14ac:dyDescent="0.25">
      <c r="A56" s="55"/>
      <c r="B56" s="55"/>
      <c r="C56" s="55"/>
      <c r="D56" s="55"/>
      <c r="E56" s="55"/>
      <c r="F56" s="55"/>
      <c r="G56" s="76"/>
      <c r="H56" s="55"/>
      <c r="I56" s="55"/>
      <c r="J56" s="55"/>
      <c r="K56" s="55"/>
      <c r="L56" s="55"/>
      <c r="M56" s="55"/>
      <c r="N56" s="27"/>
      <c r="O56" s="27"/>
      <c r="P56" s="28"/>
      <c r="S56" s="28"/>
    </row>
  </sheetData>
  <mergeCells count="1">
    <mergeCell ref="A1:M1"/>
  </mergeCells>
  <pageMargins left="0.39370078740157483" right="3.937007874015748E-2" top="0.15748031496062992" bottom="0.15748031496062992" header="0" footer="0"/>
  <pageSetup paperSize="9" scale="95" fitToWidth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1"/>
  <sheetViews>
    <sheetView tabSelected="1" topLeftCell="A28" workbookViewId="0">
      <selection activeCell="Q39" sqref="Q39"/>
    </sheetView>
  </sheetViews>
  <sheetFormatPr defaultRowHeight="12.75" x14ac:dyDescent="0.2"/>
  <cols>
    <col min="1" max="1" width="6.7109375" customWidth="1"/>
    <col min="2" max="2" width="3.42578125" customWidth="1"/>
    <col min="3" max="3" width="6.28515625" customWidth="1"/>
    <col min="4" max="4" width="26.7109375" customWidth="1"/>
    <col min="5" max="5" width="6.28515625" customWidth="1"/>
    <col min="6" max="6" width="5.28515625" customWidth="1"/>
    <col min="7" max="7" width="6.7109375" customWidth="1"/>
    <col min="8" max="8" width="3.42578125" customWidth="1"/>
    <col min="9" max="9" width="6.42578125" customWidth="1"/>
    <col min="10" max="10" width="22.7109375" customWidth="1"/>
    <col min="11" max="12" width="5.42578125" customWidth="1"/>
  </cols>
  <sheetData>
    <row r="1" spans="1:20" ht="19.5" thickBot="1" x14ac:dyDescent="0.35">
      <c r="A1" s="358" t="s">
        <v>148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0"/>
    </row>
    <row r="2" spans="1:20" ht="16.5" thickBot="1" x14ac:dyDescent="0.3">
      <c r="A2" s="210" t="s">
        <v>13</v>
      </c>
      <c r="B2" s="224" t="s">
        <v>2</v>
      </c>
      <c r="C2" s="224" t="s">
        <v>14</v>
      </c>
      <c r="D2" s="224" t="s">
        <v>15</v>
      </c>
      <c r="E2" s="217" t="s">
        <v>21</v>
      </c>
      <c r="F2" s="225" t="s">
        <v>22</v>
      </c>
      <c r="G2" s="226" t="s">
        <v>13</v>
      </c>
      <c r="H2" s="227" t="s">
        <v>2</v>
      </c>
      <c r="I2" s="227" t="s">
        <v>14</v>
      </c>
      <c r="J2" s="227" t="s">
        <v>15</v>
      </c>
      <c r="K2" s="228" t="s">
        <v>21</v>
      </c>
      <c r="L2" s="209" t="s">
        <v>22</v>
      </c>
    </row>
    <row r="3" spans="1:20" ht="16.5" thickBot="1" x14ac:dyDescent="0.3">
      <c r="A3" s="259">
        <v>0.35416666666666669</v>
      </c>
      <c r="B3" s="260">
        <v>1</v>
      </c>
      <c r="C3" s="284">
        <v>1</v>
      </c>
      <c r="D3" s="284" t="s">
        <v>72</v>
      </c>
      <c r="E3" s="285">
        <v>1</v>
      </c>
      <c r="F3" s="286" t="s">
        <v>73</v>
      </c>
      <c r="G3" s="328">
        <f>A42+TIME(0,4,0)</f>
        <v>0.47638888888888853</v>
      </c>
      <c r="H3" s="340"/>
      <c r="I3" s="329"/>
      <c r="J3" s="330" t="s">
        <v>150</v>
      </c>
      <c r="K3" s="329"/>
      <c r="L3" s="341"/>
    </row>
    <row r="4" spans="1:20" ht="15.75" x14ac:dyDescent="0.25">
      <c r="A4" s="261">
        <f>A3+TIME(0,4,0)</f>
        <v>0.35694444444444445</v>
      </c>
      <c r="B4" s="262">
        <v>1</v>
      </c>
      <c r="C4" s="287">
        <v>2</v>
      </c>
      <c r="D4" s="288" t="s">
        <v>74</v>
      </c>
      <c r="E4" s="289">
        <v>1</v>
      </c>
      <c r="F4" s="290" t="s">
        <v>73</v>
      </c>
      <c r="G4" s="256">
        <f>G3+TIME(0,30,0)</f>
        <v>0.49722222222222184</v>
      </c>
      <c r="H4" s="211">
        <v>1</v>
      </c>
      <c r="I4" s="280">
        <v>1848</v>
      </c>
      <c r="J4" s="280" t="s">
        <v>111</v>
      </c>
      <c r="K4" s="270">
        <v>6</v>
      </c>
      <c r="L4" s="271" t="s">
        <v>23</v>
      </c>
      <c r="P4" s="7"/>
      <c r="Q4" s="7"/>
      <c r="R4" s="267"/>
      <c r="S4" s="267"/>
    </row>
    <row r="5" spans="1:20" ht="15.75" x14ac:dyDescent="0.25">
      <c r="A5" s="261">
        <f t="shared" ref="A5:A26" si="0">A4+TIME(0,4,0)</f>
        <v>0.35972222222222222</v>
      </c>
      <c r="B5" s="262">
        <v>1</v>
      </c>
      <c r="C5" s="287">
        <v>3</v>
      </c>
      <c r="D5" s="288" t="s">
        <v>75</v>
      </c>
      <c r="E5" s="289">
        <v>1</v>
      </c>
      <c r="F5" s="290" t="s">
        <v>73</v>
      </c>
      <c r="G5" s="257">
        <f>G4+TIME(0,4,0)</f>
        <v>0.49999999999999961</v>
      </c>
      <c r="H5" s="211">
        <v>1</v>
      </c>
      <c r="I5" s="280">
        <v>4357</v>
      </c>
      <c r="J5" s="280" t="s">
        <v>110</v>
      </c>
      <c r="K5" s="281">
        <v>6</v>
      </c>
      <c r="L5" s="271" t="s">
        <v>23</v>
      </c>
      <c r="P5" s="7"/>
      <c r="Q5" s="7"/>
      <c r="R5" s="268"/>
      <c r="S5" s="267"/>
    </row>
    <row r="6" spans="1:20" ht="15.75" x14ac:dyDescent="0.25">
      <c r="A6" s="261">
        <f t="shared" si="0"/>
        <v>0.36249999999999999</v>
      </c>
      <c r="B6" s="262">
        <v>1</v>
      </c>
      <c r="C6" s="287">
        <v>4</v>
      </c>
      <c r="D6" s="288" t="s">
        <v>78</v>
      </c>
      <c r="E6" s="289">
        <v>2</v>
      </c>
      <c r="F6" s="290" t="s">
        <v>73</v>
      </c>
      <c r="G6" s="257">
        <f t="shared" ref="G6:G44" si="1">G5+TIME(0,4,0)</f>
        <v>0.50277777777777743</v>
      </c>
      <c r="H6" s="211">
        <v>1</v>
      </c>
      <c r="I6" s="280">
        <v>4770</v>
      </c>
      <c r="J6" s="280" t="s">
        <v>112</v>
      </c>
      <c r="K6" s="275">
        <v>6</v>
      </c>
      <c r="L6" s="271" t="s">
        <v>23</v>
      </c>
      <c r="P6" s="7"/>
      <c r="Q6" s="7"/>
      <c r="R6" s="269"/>
      <c r="S6" s="267"/>
    </row>
    <row r="7" spans="1:20" ht="15.75" x14ac:dyDescent="0.25">
      <c r="A7" s="261">
        <f t="shared" si="0"/>
        <v>0.36527777777777776</v>
      </c>
      <c r="B7" s="262">
        <v>1</v>
      </c>
      <c r="C7" s="288">
        <v>5</v>
      </c>
      <c r="D7" s="288" t="s">
        <v>77</v>
      </c>
      <c r="E7" s="289">
        <v>2</v>
      </c>
      <c r="F7" s="290" t="s">
        <v>73</v>
      </c>
      <c r="G7" s="257">
        <f t="shared" si="1"/>
        <v>0.5055555555555552</v>
      </c>
      <c r="H7" s="215">
        <v>1</v>
      </c>
      <c r="I7" s="279">
        <v>1327</v>
      </c>
      <c r="J7" s="280" t="s">
        <v>139</v>
      </c>
      <c r="K7" s="276">
        <v>4</v>
      </c>
      <c r="L7" s="277" t="s">
        <v>23</v>
      </c>
      <c r="P7" s="252"/>
      <c r="Q7" s="252"/>
      <c r="R7" s="267"/>
      <c r="S7" s="268"/>
      <c r="T7" s="7"/>
    </row>
    <row r="8" spans="1:20" ht="15.75" x14ac:dyDescent="0.25">
      <c r="A8" s="261">
        <f t="shared" si="0"/>
        <v>0.36805555555555552</v>
      </c>
      <c r="B8" s="262">
        <v>1</v>
      </c>
      <c r="C8" s="288">
        <v>6</v>
      </c>
      <c r="D8" s="288" t="s">
        <v>66</v>
      </c>
      <c r="E8" s="289">
        <v>2</v>
      </c>
      <c r="F8" s="290" t="s">
        <v>73</v>
      </c>
      <c r="G8" s="257">
        <f t="shared" si="1"/>
        <v>0.50833333333333297</v>
      </c>
      <c r="H8" s="211">
        <v>1</v>
      </c>
      <c r="I8" s="280">
        <v>4010</v>
      </c>
      <c r="J8" s="280" t="s">
        <v>116</v>
      </c>
      <c r="K8" s="276">
        <v>3</v>
      </c>
      <c r="L8" s="277" t="s">
        <v>23</v>
      </c>
      <c r="M8" s="7"/>
      <c r="N8" s="7"/>
      <c r="O8" s="7"/>
      <c r="P8" s="252"/>
      <c r="Q8" s="252"/>
      <c r="R8" s="268"/>
      <c r="S8" s="268"/>
      <c r="T8" s="7"/>
    </row>
    <row r="9" spans="1:20" ht="15.75" x14ac:dyDescent="0.25">
      <c r="A9" s="261">
        <f t="shared" si="0"/>
        <v>0.37083333333333329</v>
      </c>
      <c r="B9" s="262">
        <v>1</v>
      </c>
      <c r="C9" s="291">
        <v>4632</v>
      </c>
      <c r="D9" s="291" t="s">
        <v>87</v>
      </c>
      <c r="E9" s="292">
        <v>3</v>
      </c>
      <c r="F9" s="293" t="s">
        <v>23</v>
      </c>
      <c r="G9" s="257">
        <f t="shared" si="1"/>
        <v>0.51111111111111074</v>
      </c>
      <c r="H9" s="211">
        <v>1</v>
      </c>
      <c r="I9" s="279">
        <v>991</v>
      </c>
      <c r="J9" s="279" t="s">
        <v>117</v>
      </c>
      <c r="K9" s="276">
        <v>3</v>
      </c>
      <c r="L9" s="277" t="s">
        <v>23</v>
      </c>
      <c r="M9" s="7"/>
      <c r="N9" s="7"/>
      <c r="O9" s="7"/>
      <c r="P9" s="252"/>
      <c r="Q9" s="252"/>
      <c r="R9" s="267"/>
      <c r="S9" s="267"/>
      <c r="T9" s="7"/>
    </row>
    <row r="10" spans="1:20" ht="15.75" x14ac:dyDescent="0.25">
      <c r="A10" s="261">
        <f t="shared" si="0"/>
        <v>0.37361111111111106</v>
      </c>
      <c r="B10" s="262">
        <v>1</v>
      </c>
      <c r="C10" s="288">
        <v>1064</v>
      </c>
      <c r="D10" s="288" t="s">
        <v>80</v>
      </c>
      <c r="E10" s="292">
        <v>3</v>
      </c>
      <c r="F10" s="293" t="s">
        <v>23</v>
      </c>
      <c r="G10" s="257">
        <f t="shared" si="1"/>
        <v>0.51388888888888851</v>
      </c>
      <c r="H10" s="211">
        <v>1</v>
      </c>
      <c r="I10" s="280">
        <v>3869</v>
      </c>
      <c r="J10" s="280" t="s">
        <v>118</v>
      </c>
      <c r="K10" s="270">
        <v>7</v>
      </c>
      <c r="L10" s="271" t="s">
        <v>25</v>
      </c>
      <c r="M10" s="7"/>
      <c r="N10" s="253"/>
      <c r="O10" s="253"/>
      <c r="P10" s="252"/>
      <c r="Q10" s="252"/>
      <c r="R10" s="268"/>
      <c r="S10" s="268"/>
      <c r="T10" s="7"/>
    </row>
    <row r="11" spans="1:20" ht="15.75" x14ac:dyDescent="0.25">
      <c r="A11" s="261">
        <f>A10+TIME(0,4,0)</f>
        <v>0.37638888888888883</v>
      </c>
      <c r="B11" s="262">
        <v>1</v>
      </c>
      <c r="C11" s="288">
        <v>3633</v>
      </c>
      <c r="D11" s="288" t="s">
        <v>81</v>
      </c>
      <c r="E11" s="292">
        <v>3</v>
      </c>
      <c r="F11" s="293" t="s">
        <v>23</v>
      </c>
      <c r="G11" s="257">
        <f t="shared" si="1"/>
        <v>0.51666666666666627</v>
      </c>
      <c r="H11" s="211">
        <v>1</v>
      </c>
      <c r="I11" s="280">
        <v>2068</v>
      </c>
      <c r="J11" s="280" t="s">
        <v>119</v>
      </c>
      <c r="K11" s="270">
        <v>7</v>
      </c>
      <c r="L11" s="271" t="s">
        <v>25</v>
      </c>
      <c r="M11" s="7"/>
      <c r="N11" s="7"/>
      <c r="O11" s="7"/>
      <c r="P11" s="252"/>
      <c r="Q11" s="252"/>
      <c r="R11" s="267"/>
      <c r="S11" s="267"/>
      <c r="T11" s="7"/>
    </row>
    <row r="12" spans="1:20" ht="15.75" x14ac:dyDescent="0.25">
      <c r="A12" s="261">
        <f t="shared" si="0"/>
        <v>0.3791666666666666</v>
      </c>
      <c r="B12" s="262">
        <v>1</v>
      </c>
      <c r="C12" s="288">
        <v>4477</v>
      </c>
      <c r="D12" s="288" t="s">
        <v>82</v>
      </c>
      <c r="E12" s="292">
        <v>3</v>
      </c>
      <c r="F12" s="293" t="s">
        <v>23</v>
      </c>
      <c r="G12" s="257">
        <f t="shared" si="1"/>
        <v>0.51944444444444404</v>
      </c>
      <c r="H12" s="211">
        <v>1</v>
      </c>
      <c r="I12" s="280">
        <v>1818</v>
      </c>
      <c r="J12" s="280" t="s">
        <v>120</v>
      </c>
      <c r="K12" s="270">
        <v>7</v>
      </c>
      <c r="L12" s="271" t="s">
        <v>25</v>
      </c>
      <c r="M12" s="7"/>
      <c r="N12" s="7"/>
      <c r="O12" s="7"/>
      <c r="P12" s="7"/>
      <c r="Q12" s="7"/>
      <c r="R12" s="267"/>
      <c r="S12" s="267"/>
      <c r="T12" s="7"/>
    </row>
    <row r="13" spans="1:20" ht="15.75" x14ac:dyDescent="0.25">
      <c r="A13" s="261">
        <f t="shared" si="0"/>
        <v>0.38194444444444436</v>
      </c>
      <c r="B13" s="262">
        <v>1</v>
      </c>
      <c r="C13" s="288">
        <v>3415</v>
      </c>
      <c r="D13" s="288" t="s">
        <v>83</v>
      </c>
      <c r="E13" s="292">
        <v>3</v>
      </c>
      <c r="F13" s="293" t="s">
        <v>23</v>
      </c>
      <c r="G13" s="257">
        <f t="shared" si="1"/>
        <v>0.52222222222222181</v>
      </c>
      <c r="H13" s="211">
        <v>1</v>
      </c>
      <c r="I13" s="280">
        <v>2173</v>
      </c>
      <c r="J13" s="280" t="s">
        <v>121</v>
      </c>
      <c r="K13" s="270">
        <v>7</v>
      </c>
      <c r="L13" s="271" t="s">
        <v>25</v>
      </c>
      <c r="M13" s="7"/>
      <c r="N13" s="7"/>
      <c r="O13" s="7"/>
      <c r="P13" s="252"/>
      <c r="Q13" s="264"/>
      <c r="R13" s="264"/>
      <c r="S13" s="265"/>
      <c r="T13" s="266"/>
    </row>
    <row r="14" spans="1:20" ht="15.75" x14ac:dyDescent="0.25">
      <c r="A14" s="261">
        <f t="shared" si="0"/>
        <v>0.38472222222222213</v>
      </c>
      <c r="B14" s="262">
        <v>1</v>
      </c>
      <c r="C14" s="288">
        <v>4682</v>
      </c>
      <c r="D14" s="288" t="s">
        <v>84</v>
      </c>
      <c r="E14" s="292">
        <v>3</v>
      </c>
      <c r="F14" s="293" t="s">
        <v>23</v>
      </c>
      <c r="G14" s="257">
        <f t="shared" si="1"/>
        <v>0.52499999999999958</v>
      </c>
      <c r="H14" s="211">
        <v>1</v>
      </c>
      <c r="I14" s="280">
        <v>2016</v>
      </c>
      <c r="J14" s="280" t="s">
        <v>74</v>
      </c>
      <c r="K14" s="270">
        <v>7</v>
      </c>
      <c r="L14" s="271" t="s">
        <v>27</v>
      </c>
      <c r="M14" s="7"/>
      <c r="N14" s="254"/>
      <c r="O14" s="255"/>
      <c r="P14" s="252"/>
      <c r="Q14" s="252"/>
      <c r="R14" s="252"/>
      <c r="S14" s="7"/>
      <c r="T14" s="7"/>
    </row>
    <row r="15" spans="1:20" ht="15.75" x14ac:dyDescent="0.25">
      <c r="A15" s="261">
        <f t="shared" si="0"/>
        <v>0.3874999999999999</v>
      </c>
      <c r="B15" s="262">
        <v>1</v>
      </c>
      <c r="C15" s="288">
        <v>4751</v>
      </c>
      <c r="D15" s="288" t="s">
        <v>85</v>
      </c>
      <c r="E15" s="292">
        <v>3</v>
      </c>
      <c r="F15" s="293" t="s">
        <v>23</v>
      </c>
      <c r="G15" s="257">
        <f t="shared" si="1"/>
        <v>0.52777777777777735</v>
      </c>
      <c r="H15" s="211">
        <v>1</v>
      </c>
      <c r="I15" s="280">
        <v>1848</v>
      </c>
      <c r="J15" s="280" t="s">
        <v>113</v>
      </c>
      <c r="K15" s="270">
        <v>10</v>
      </c>
      <c r="L15" s="271" t="s">
        <v>25</v>
      </c>
      <c r="M15" s="7"/>
      <c r="N15" s="7"/>
      <c r="O15" s="7"/>
      <c r="P15" s="252"/>
      <c r="Q15" s="252"/>
      <c r="R15" s="252"/>
      <c r="S15" s="7"/>
      <c r="T15" s="7"/>
    </row>
    <row r="16" spans="1:20" ht="15.75" x14ac:dyDescent="0.25">
      <c r="A16" s="261">
        <f t="shared" si="0"/>
        <v>0.39027777777777767</v>
      </c>
      <c r="B16" s="262">
        <v>1</v>
      </c>
      <c r="C16" s="291">
        <v>4462</v>
      </c>
      <c r="D16" s="291" t="s">
        <v>86</v>
      </c>
      <c r="E16" s="292">
        <v>3</v>
      </c>
      <c r="F16" s="293" t="s">
        <v>23</v>
      </c>
      <c r="G16" s="257">
        <f t="shared" si="1"/>
        <v>0.53055555555555511</v>
      </c>
      <c r="H16" s="211">
        <v>1</v>
      </c>
      <c r="I16" s="282">
        <v>4631</v>
      </c>
      <c r="J16" s="280" t="s">
        <v>104</v>
      </c>
      <c r="K16" s="275">
        <v>5</v>
      </c>
      <c r="L16" s="271" t="s">
        <v>23</v>
      </c>
      <c r="M16" s="7"/>
      <c r="N16" s="7"/>
      <c r="O16" s="7"/>
      <c r="P16" s="267"/>
      <c r="Q16" s="267"/>
      <c r="R16" s="250"/>
    </row>
    <row r="17" spans="1:20" ht="15.75" x14ac:dyDescent="0.25">
      <c r="A17" s="261">
        <f t="shared" si="0"/>
        <v>0.39305555555555544</v>
      </c>
      <c r="B17" s="262">
        <v>1</v>
      </c>
      <c r="C17" s="288">
        <v>4706</v>
      </c>
      <c r="D17" s="288" t="s">
        <v>79</v>
      </c>
      <c r="E17" s="292">
        <v>3</v>
      </c>
      <c r="F17" s="293" t="s">
        <v>23</v>
      </c>
      <c r="G17" s="257">
        <f t="shared" si="1"/>
        <v>0.53333333333333288</v>
      </c>
      <c r="H17" s="211">
        <v>1</v>
      </c>
      <c r="I17" s="280">
        <v>3284</v>
      </c>
      <c r="J17" s="280" t="s">
        <v>122</v>
      </c>
      <c r="K17" s="270">
        <v>9</v>
      </c>
      <c r="L17" s="271" t="s">
        <v>27</v>
      </c>
      <c r="M17" s="7"/>
      <c r="N17" s="7"/>
      <c r="O17" s="7"/>
      <c r="P17" s="252"/>
      <c r="Q17" s="252"/>
      <c r="R17" s="250"/>
    </row>
    <row r="18" spans="1:20" ht="15.75" x14ac:dyDescent="0.25">
      <c r="A18" s="261">
        <f t="shared" si="0"/>
        <v>0.3958333333333332</v>
      </c>
      <c r="B18" s="262">
        <v>1</v>
      </c>
      <c r="C18" s="288">
        <v>3951</v>
      </c>
      <c r="D18" s="32" t="s">
        <v>99</v>
      </c>
      <c r="E18" s="294">
        <v>7</v>
      </c>
      <c r="F18" s="293" t="s">
        <v>25</v>
      </c>
      <c r="G18" s="257">
        <f t="shared" si="1"/>
        <v>0.53611111111111065</v>
      </c>
      <c r="H18" s="211">
        <v>1</v>
      </c>
      <c r="I18" s="280">
        <v>3050</v>
      </c>
      <c r="J18" s="280" t="s">
        <v>36</v>
      </c>
      <c r="K18" s="270">
        <v>9</v>
      </c>
      <c r="L18" s="271" t="s">
        <v>27</v>
      </c>
      <c r="M18" s="7"/>
      <c r="N18" s="7"/>
      <c r="O18" s="7"/>
      <c r="P18" s="7"/>
      <c r="Q18" s="252"/>
      <c r="R18" s="250"/>
    </row>
    <row r="19" spans="1:20" ht="15.75" x14ac:dyDescent="0.25">
      <c r="A19" s="261">
        <f t="shared" si="0"/>
        <v>0.39861111111111097</v>
      </c>
      <c r="B19" s="216">
        <v>1</v>
      </c>
      <c r="C19" s="288">
        <v>1865</v>
      </c>
      <c r="D19" s="288" t="s">
        <v>103</v>
      </c>
      <c r="E19" s="289">
        <v>5</v>
      </c>
      <c r="F19" s="299" t="s">
        <v>23</v>
      </c>
      <c r="G19" s="257">
        <f t="shared" si="1"/>
        <v>0.53888888888888842</v>
      </c>
      <c r="H19" s="211">
        <v>1</v>
      </c>
      <c r="I19" s="280">
        <v>215</v>
      </c>
      <c r="J19" s="280" t="s">
        <v>123</v>
      </c>
      <c r="K19" s="270">
        <v>8</v>
      </c>
      <c r="L19" s="271" t="s">
        <v>25</v>
      </c>
      <c r="M19" s="7"/>
      <c r="N19" s="7"/>
      <c r="O19" s="7"/>
      <c r="P19" s="252"/>
      <c r="Q19" s="252"/>
      <c r="R19" s="250"/>
    </row>
    <row r="20" spans="1:20" ht="15.75" x14ac:dyDescent="0.25">
      <c r="A20" s="261">
        <f t="shared" si="0"/>
        <v>0.40138888888888874</v>
      </c>
      <c r="B20" s="211">
        <v>1</v>
      </c>
      <c r="C20" s="288">
        <v>3413</v>
      </c>
      <c r="D20" s="288" t="s">
        <v>88</v>
      </c>
      <c r="E20" s="294">
        <v>4</v>
      </c>
      <c r="F20" s="293" t="s">
        <v>23</v>
      </c>
      <c r="G20" s="257">
        <f t="shared" si="1"/>
        <v>0.54166666666666619</v>
      </c>
      <c r="H20" s="211">
        <v>1</v>
      </c>
      <c r="I20" s="279">
        <v>2600</v>
      </c>
      <c r="J20" s="280" t="s">
        <v>124</v>
      </c>
      <c r="K20" s="270">
        <v>8</v>
      </c>
      <c r="L20" s="271" t="s">
        <v>25</v>
      </c>
      <c r="M20" s="7"/>
    </row>
    <row r="21" spans="1:20" ht="15.75" x14ac:dyDescent="0.25">
      <c r="A21" s="261">
        <f t="shared" si="0"/>
        <v>0.40416666666666651</v>
      </c>
      <c r="B21" s="211">
        <v>1</v>
      </c>
      <c r="C21" s="288">
        <v>1211</v>
      </c>
      <c r="D21" s="288" t="s">
        <v>90</v>
      </c>
      <c r="E21" s="294">
        <v>4</v>
      </c>
      <c r="F21" s="293" t="s">
        <v>23</v>
      </c>
      <c r="G21" s="257">
        <f t="shared" si="1"/>
        <v>0.54444444444444395</v>
      </c>
      <c r="H21" s="211">
        <v>1</v>
      </c>
      <c r="I21" s="280">
        <v>1811</v>
      </c>
      <c r="J21" s="280" t="s">
        <v>125</v>
      </c>
      <c r="K21" s="270">
        <v>8</v>
      </c>
      <c r="L21" s="271" t="s">
        <v>25</v>
      </c>
      <c r="M21" s="7"/>
      <c r="N21" s="7"/>
      <c r="O21" s="7"/>
      <c r="P21" s="252"/>
      <c r="Q21" s="250"/>
      <c r="R21" s="250"/>
    </row>
    <row r="22" spans="1:20" ht="15.75" x14ac:dyDescent="0.25">
      <c r="A22" s="261">
        <f t="shared" si="0"/>
        <v>0.40694444444444428</v>
      </c>
      <c r="B22" s="211">
        <v>1</v>
      </c>
      <c r="C22" s="288">
        <v>2175</v>
      </c>
      <c r="D22" s="288" t="s">
        <v>91</v>
      </c>
      <c r="E22" s="294">
        <v>4</v>
      </c>
      <c r="F22" s="293" t="s">
        <v>23</v>
      </c>
      <c r="G22" s="257">
        <f t="shared" si="1"/>
        <v>0.54722222222222172</v>
      </c>
      <c r="H22" s="211">
        <v>1</v>
      </c>
      <c r="I22" s="280">
        <v>1977</v>
      </c>
      <c r="J22" s="280" t="s">
        <v>126</v>
      </c>
      <c r="K22" s="270">
        <v>8</v>
      </c>
      <c r="L22" s="271" t="s">
        <v>25</v>
      </c>
      <c r="M22" s="7"/>
      <c r="N22" s="253"/>
      <c r="P22" s="252"/>
      <c r="Q22" s="250"/>
      <c r="R22" s="250"/>
    </row>
    <row r="23" spans="1:20" ht="15.75" x14ac:dyDescent="0.25">
      <c r="A23" s="261">
        <f t="shared" si="0"/>
        <v>0.40972222222222204</v>
      </c>
      <c r="B23" s="216">
        <v>1</v>
      </c>
      <c r="C23" s="291">
        <v>1314</v>
      </c>
      <c r="D23" s="288" t="s">
        <v>92</v>
      </c>
      <c r="E23" s="294">
        <v>4</v>
      </c>
      <c r="F23" s="293" t="s">
        <v>23</v>
      </c>
      <c r="G23" s="257">
        <f t="shared" si="1"/>
        <v>0.54999999999999949</v>
      </c>
      <c r="H23" s="211">
        <v>1</v>
      </c>
      <c r="I23" s="279">
        <v>2006</v>
      </c>
      <c r="J23" s="280" t="s">
        <v>127</v>
      </c>
      <c r="K23" s="270">
        <v>8</v>
      </c>
      <c r="L23" s="271" t="s">
        <v>25</v>
      </c>
      <c r="M23" s="7"/>
      <c r="N23" s="7"/>
      <c r="O23" s="7"/>
      <c r="P23" s="252"/>
      <c r="Q23" s="250"/>
      <c r="R23" s="250"/>
    </row>
    <row r="24" spans="1:20" ht="15.75" x14ac:dyDescent="0.25">
      <c r="A24" s="261">
        <f t="shared" si="0"/>
        <v>0.41249999999999981</v>
      </c>
      <c r="B24" s="211">
        <v>1</v>
      </c>
      <c r="C24" s="288">
        <v>4435</v>
      </c>
      <c r="D24" s="288" t="s">
        <v>93</v>
      </c>
      <c r="E24" s="294">
        <v>4</v>
      </c>
      <c r="F24" s="293" t="s">
        <v>23</v>
      </c>
      <c r="G24" s="257">
        <f t="shared" si="1"/>
        <v>0.55277777777777726</v>
      </c>
      <c r="H24" s="211">
        <v>1</v>
      </c>
      <c r="I24" s="280">
        <v>1232</v>
      </c>
      <c r="J24" s="280" t="s">
        <v>26</v>
      </c>
      <c r="K24" s="270">
        <v>8</v>
      </c>
      <c r="L24" s="271" t="s">
        <v>25</v>
      </c>
      <c r="N24" s="250"/>
      <c r="O24" s="250"/>
      <c r="P24" s="250"/>
      <c r="Q24" s="250"/>
      <c r="R24" s="250"/>
    </row>
    <row r="25" spans="1:20" ht="15.75" x14ac:dyDescent="0.25">
      <c r="A25" s="261">
        <f t="shared" si="0"/>
        <v>0.41527777777777758</v>
      </c>
      <c r="B25" s="211">
        <v>1</v>
      </c>
      <c r="C25" s="288">
        <v>3533</v>
      </c>
      <c r="D25" s="288" t="s">
        <v>94</v>
      </c>
      <c r="E25" s="294">
        <v>4</v>
      </c>
      <c r="F25" s="293" t="s">
        <v>23</v>
      </c>
      <c r="G25" s="257">
        <f t="shared" si="1"/>
        <v>0.55555555555555503</v>
      </c>
      <c r="H25" s="211">
        <v>1</v>
      </c>
      <c r="I25" s="280">
        <v>3169</v>
      </c>
      <c r="J25" s="280" t="s">
        <v>61</v>
      </c>
      <c r="K25" s="270">
        <v>8</v>
      </c>
      <c r="L25" s="271" t="s">
        <v>25</v>
      </c>
      <c r="P25" s="250"/>
      <c r="Q25" s="250"/>
      <c r="R25" s="250"/>
    </row>
    <row r="26" spans="1:20" ht="16.5" thickBot="1" x14ac:dyDescent="0.3">
      <c r="A26" s="261">
        <f t="shared" si="0"/>
        <v>0.41805555555555535</v>
      </c>
      <c r="B26" s="211">
        <v>1</v>
      </c>
      <c r="C26" s="288">
        <v>1853</v>
      </c>
      <c r="D26" s="288" t="s">
        <v>96</v>
      </c>
      <c r="E26" s="294">
        <v>4</v>
      </c>
      <c r="F26" s="293" t="s">
        <v>23</v>
      </c>
      <c r="G26" s="257">
        <f t="shared" si="1"/>
        <v>0.55833333333333279</v>
      </c>
      <c r="H26" s="214">
        <v>1</v>
      </c>
      <c r="I26" s="295">
        <v>1688</v>
      </c>
      <c r="J26" s="295" t="s">
        <v>97</v>
      </c>
      <c r="K26" s="294">
        <v>8</v>
      </c>
      <c r="L26" s="296" t="s">
        <v>25</v>
      </c>
      <c r="R26" s="250"/>
    </row>
    <row r="27" spans="1:20" ht="16.5" thickBot="1" x14ac:dyDescent="0.3">
      <c r="A27" s="331">
        <f>A26+TIME(0,4,0)</f>
        <v>0.42083333333333311</v>
      </c>
      <c r="B27" s="338"/>
      <c r="C27" s="332"/>
      <c r="D27" s="332" t="s">
        <v>149</v>
      </c>
      <c r="E27" s="339"/>
      <c r="F27" s="342"/>
      <c r="G27" s="257">
        <f t="shared" si="1"/>
        <v>0.56111111111111056</v>
      </c>
      <c r="H27" s="211">
        <v>1</v>
      </c>
      <c r="I27" s="280">
        <v>3447</v>
      </c>
      <c r="J27" s="280" t="s">
        <v>128</v>
      </c>
      <c r="K27" s="270">
        <v>8</v>
      </c>
      <c r="L27" s="271" t="s">
        <v>25</v>
      </c>
      <c r="N27" s="250"/>
      <c r="O27" s="250"/>
      <c r="P27" s="250"/>
      <c r="Q27" s="250"/>
      <c r="R27" s="250"/>
    </row>
    <row r="28" spans="1:20" ht="15.75" x14ac:dyDescent="0.25">
      <c r="A28" s="212">
        <f>A27+TIME(0,20,0)</f>
        <v>0.43472222222222201</v>
      </c>
      <c r="B28" s="216">
        <v>1</v>
      </c>
      <c r="C28" s="297">
        <v>1218</v>
      </c>
      <c r="D28" s="297" t="s">
        <v>98</v>
      </c>
      <c r="E28" s="285">
        <v>8</v>
      </c>
      <c r="F28" s="298" t="s">
        <v>27</v>
      </c>
      <c r="G28" s="257">
        <f t="shared" si="1"/>
        <v>0.56388888888888833</v>
      </c>
      <c r="H28" s="211">
        <v>1</v>
      </c>
      <c r="I28" s="279">
        <v>3579</v>
      </c>
      <c r="J28" s="280" t="s">
        <v>129</v>
      </c>
      <c r="K28" s="270">
        <v>8</v>
      </c>
      <c r="L28" s="271" t="s">
        <v>25</v>
      </c>
      <c r="P28" s="250"/>
      <c r="Q28" s="250"/>
      <c r="R28" s="250"/>
    </row>
    <row r="29" spans="1:20" ht="15.75" x14ac:dyDescent="0.25">
      <c r="A29" s="213">
        <f t="shared" ref="A29:A44" si="2">A28+TIME(0,4,0)</f>
        <v>0.43749999999999978</v>
      </c>
      <c r="B29" s="211">
        <v>1</v>
      </c>
      <c r="C29" s="291">
        <v>485</v>
      </c>
      <c r="D29" s="288" t="s">
        <v>69</v>
      </c>
      <c r="E29" s="289">
        <v>10</v>
      </c>
      <c r="F29" s="299" t="s">
        <v>27</v>
      </c>
      <c r="G29" s="258">
        <f t="shared" si="1"/>
        <v>0.5666666666666661</v>
      </c>
      <c r="H29" s="214">
        <v>1</v>
      </c>
      <c r="I29" s="283">
        <v>1987</v>
      </c>
      <c r="J29" s="283" t="s">
        <v>28</v>
      </c>
      <c r="K29" s="270">
        <v>8</v>
      </c>
      <c r="L29" s="272" t="s">
        <v>27</v>
      </c>
      <c r="O29" s="250"/>
      <c r="P29" s="250"/>
      <c r="Q29" s="250"/>
      <c r="R29" s="250"/>
    </row>
    <row r="30" spans="1:20" ht="16.5" thickBot="1" x14ac:dyDescent="0.3">
      <c r="A30" s="213">
        <f t="shared" si="2"/>
        <v>0.44027777777777755</v>
      </c>
      <c r="B30" s="211">
        <v>1</v>
      </c>
      <c r="C30" s="288">
        <v>7</v>
      </c>
      <c r="D30" s="288" t="s">
        <v>76</v>
      </c>
      <c r="E30" s="289">
        <v>2</v>
      </c>
      <c r="F30" s="290" t="s">
        <v>73</v>
      </c>
      <c r="G30" s="258">
        <f t="shared" si="1"/>
        <v>0.56944444444444386</v>
      </c>
      <c r="H30" s="211">
        <v>1</v>
      </c>
      <c r="I30" s="288">
        <v>4548</v>
      </c>
      <c r="J30" s="288" t="s">
        <v>89</v>
      </c>
      <c r="K30" s="294">
        <v>4</v>
      </c>
      <c r="L30" s="293" t="s">
        <v>23</v>
      </c>
      <c r="N30" s="250"/>
      <c r="O30" s="250"/>
      <c r="P30" s="250"/>
      <c r="Q30" s="263"/>
      <c r="T30" s="267"/>
    </row>
    <row r="31" spans="1:20" ht="16.5" thickBot="1" x14ac:dyDescent="0.3">
      <c r="A31" s="213">
        <f>A30+TIME(0,4,0)</f>
        <v>0.44305555555555531</v>
      </c>
      <c r="B31" s="211">
        <v>1</v>
      </c>
      <c r="C31" s="288">
        <v>3655</v>
      </c>
      <c r="D31" s="288" t="s">
        <v>100</v>
      </c>
      <c r="E31" s="289">
        <v>5</v>
      </c>
      <c r="F31" s="299" t="s">
        <v>23</v>
      </c>
      <c r="G31" s="349">
        <f>G30+TIME(0,4,0)</f>
        <v>0.57222222222222163</v>
      </c>
      <c r="H31" s="338"/>
      <c r="I31" s="333"/>
      <c r="J31" s="333" t="s">
        <v>149</v>
      </c>
      <c r="K31" s="333"/>
      <c r="L31" s="334"/>
      <c r="R31" s="250"/>
    </row>
    <row r="32" spans="1:20" ht="15.75" x14ac:dyDescent="0.25">
      <c r="A32" s="213">
        <f t="shared" si="2"/>
        <v>0.44583333333333308</v>
      </c>
      <c r="B32" s="215">
        <v>1</v>
      </c>
      <c r="C32" s="288">
        <v>3454</v>
      </c>
      <c r="D32" s="288" t="s">
        <v>101</v>
      </c>
      <c r="E32" s="289">
        <v>5</v>
      </c>
      <c r="F32" s="299" t="s">
        <v>23</v>
      </c>
      <c r="G32" s="350">
        <f>G31+TIME(0,20,0)</f>
        <v>0.58611111111111047</v>
      </c>
      <c r="H32" s="216">
        <v>1</v>
      </c>
      <c r="I32" s="278">
        <v>8</v>
      </c>
      <c r="J32" s="278" t="s">
        <v>130</v>
      </c>
      <c r="K32" s="273">
        <v>2</v>
      </c>
      <c r="L32" s="274" t="s">
        <v>73</v>
      </c>
      <c r="N32" s="250"/>
      <c r="O32" s="250"/>
      <c r="P32" s="250"/>
      <c r="Q32" s="250"/>
      <c r="R32" s="250"/>
    </row>
    <row r="33" spans="1:20" ht="15.75" x14ac:dyDescent="0.25">
      <c r="A33" s="213">
        <f t="shared" si="2"/>
        <v>0.44861111111111085</v>
      </c>
      <c r="B33" s="211">
        <v>1</v>
      </c>
      <c r="C33" s="288">
        <v>4224</v>
      </c>
      <c r="D33" s="288" t="s">
        <v>102</v>
      </c>
      <c r="E33" s="289">
        <v>5</v>
      </c>
      <c r="F33" s="299" t="s">
        <v>23</v>
      </c>
      <c r="G33" s="351">
        <f>G32+TIME(0,4,0)</f>
        <v>0.58888888888888824</v>
      </c>
      <c r="H33" s="211">
        <v>1</v>
      </c>
      <c r="I33" s="280">
        <v>2042</v>
      </c>
      <c r="J33" s="280" t="s">
        <v>131</v>
      </c>
      <c r="K33" s="270">
        <v>11</v>
      </c>
      <c r="L33" s="271" t="s">
        <v>25</v>
      </c>
      <c r="P33" s="250"/>
      <c r="Q33" s="250"/>
      <c r="R33" s="250"/>
    </row>
    <row r="34" spans="1:20" ht="15.75" x14ac:dyDescent="0.25">
      <c r="A34" s="213">
        <f t="shared" si="2"/>
        <v>0.45138888888888862</v>
      </c>
      <c r="B34" s="211">
        <v>1</v>
      </c>
      <c r="C34" s="288">
        <v>3293</v>
      </c>
      <c r="D34" s="288" t="s">
        <v>71</v>
      </c>
      <c r="E34" s="289">
        <v>5</v>
      </c>
      <c r="F34" s="299" t="s">
        <v>23</v>
      </c>
      <c r="G34" s="256">
        <f>G33+TIME(0,4,0)</f>
        <v>0.59166666666666601</v>
      </c>
      <c r="H34" s="211">
        <v>1</v>
      </c>
      <c r="I34" s="280">
        <v>1938</v>
      </c>
      <c r="J34" s="280" t="s">
        <v>132</v>
      </c>
      <c r="K34" s="270">
        <v>11</v>
      </c>
      <c r="L34" s="271" t="s">
        <v>25</v>
      </c>
      <c r="N34" s="250"/>
      <c r="O34" s="250"/>
      <c r="P34" s="250"/>
      <c r="Q34" s="250"/>
      <c r="R34" s="250"/>
    </row>
    <row r="35" spans="1:20" ht="15.75" x14ac:dyDescent="0.25">
      <c r="A35" s="213">
        <f t="shared" si="2"/>
        <v>0.45416666666666639</v>
      </c>
      <c r="B35" s="211">
        <v>1</v>
      </c>
      <c r="C35" s="288">
        <v>4267</v>
      </c>
      <c r="D35" s="288" t="s">
        <v>24</v>
      </c>
      <c r="E35" s="289">
        <v>5</v>
      </c>
      <c r="F35" s="299" t="s">
        <v>23</v>
      </c>
      <c r="G35" s="257">
        <f>G34+TIME(0,4,0)</f>
        <v>0.59444444444444378</v>
      </c>
      <c r="H35" s="211">
        <v>1</v>
      </c>
      <c r="I35" s="280">
        <v>546</v>
      </c>
      <c r="J35" s="280" t="s">
        <v>133</v>
      </c>
      <c r="K35" s="270">
        <v>11</v>
      </c>
      <c r="L35" s="271" t="s">
        <v>25</v>
      </c>
      <c r="P35" s="250"/>
      <c r="Q35" s="250"/>
      <c r="R35" s="250"/>
      <c r="T35" s="249"/>
    </row>
    <row r="36" spans="1:20" ht="15.75" x14ac:dyDescent="0.25">
      <c r="A36" s="213">
        <f t="shared" si="2"/>
        <v>0.45694444444444415</v>
      </c>
      <c r="B36" s="211">
        <v>1</v>
      </c>
      <c r="C36" s="288">
        <v>3444</v>
      </c>
      <c r="D36" s="288" t="s">
        <v>37</v>
      </c>
      <c r="E36" s="289">
        <v>5</v>
      </c>
      <c r="F36" s="299" t="s">
        <v>23</v>
      </c>
      <c r="G36" s="257">
        <f t="shared" si="1"/>
        <v>0.59722222222222154</v>
      </c>
      <c r="H36" s="211">
        <v>1</v>
      </c>
      <c r="I36" s="280">
        <v>3915</v>
      </c>
      <c r="J36" s="280" t="s">
        <v>134</v>
      </c>
      <c r="K36" s="270">
        <v>11</v>
      </c>
      <c r="L36" s="271" t="s">
        <v>25</v>
      </c>
      <c r="P36" s="250"/>
      <c r="Q36" s="250"/>
      <c r="R36" s="250"/>
    </row>
    <row r="37" spans="1:20" ht="15.75" x14ac:dyDescent="0.25">
      <c r="A37" s="213">
        <f t="shared" si="2"/>
        <v>0.45972222222222192</v>
      </c>
      <c r="B37" s="211">
        <v>1</v>
      </c>
      <c r="C37" s="288">
        <v>310</v>
      </c>
      <c r="D37" s="288" t="s">
        <v>95</v>
      </c>
      <c r="E37" s="294">
        <v>4</v>
      </c>
      <c r="F37" s="293" t="s">
        <v>23</v>
      </c>
      <c r="G37" s="257">
        <f t="shared" si="1"/>
        <v>0.59999999999999931</v>
      </c>
      <c r="H37" s="211">
        <v>1</v>
      </c>
      <c r="I37" s="279">
        <v>164</v>
      </c>
      <c r="J37" s="280" t="s">
        <v>135</v>
      </c>
      <c r="K37" s="270">
        <v>11</v>
      </c>
      <c r="L37" s="271" t="s">
        <v>27</v>
      </c>
      <c r="P37" s="250"/>
      <c r="Q37" s="250"/>
      <c r="R37" s="250"/>
    </row>
    <row r="38" spans="1:20" ht="15.75" x14ac:dyDescent="0.25">
      <c r="A38" s="213">
        <f t="shared" si="2"/>
        <v>0.46249999999999969</v>
      </c>
      <c r="B38" s="211">
        <v>1</v>
      </c>
      <c r="C38" s="288">
        <v>1589</v>
      </c>
      <c r="D38" s="288" t="s">
        <v>105</v>
      </c>
      <c r="E38" s="289">
        <v>9</v>
      </c>
      <c r="F38" s="299" t="s">
        <v>25</v>
      </c>
      <c r="G38" s="257">
        <f t="shared" si="1"/>
        <v>0.60277777777777708</v>
      </c>
      <c r="H38" s="211">
        <v>1</v>
      </c>
      <c r="I38" s="280">
        <v>40</v>
      </c>
      <c r="J38" s="280" t="s">
        <v>31</v>
      </c>
      <c r="K38" s="270">
        <v>10</v>
      </c>
      <c r="L38" s="271" t="s">
        <v>27</v>
      </c>
      <c r="P38" s="250"/>
      <c r="Q38" s="250"/>
      <c r="R38" s="250"/>
      <c r="S38" t="s">
        <v>2</v>
      </c>
    </row>
    <row r="39" spans="1:20" ht="15.75" x14ac:dyDescent="0.25">
      <c r="A39" s="213">
        <f t="shared" si="2"/>
        <v>0.46527777777777746</v>
      </c>
      <c r="B39" s="211">
        <v>1</v>
      </c>
      <c r="C39" s="288">
        <v>1616</v>
      </c>
      <c r="D39" s="288" t="s">
        <v>106</v>
      </c>
      <c r="E39" s="289">
        <v>9</v>
      </c>
      <c r="F39" s="299" t="s">
        <v>25</v>
      </c>
      <c r="G39" s="257">
        <f t="shared" si="1"/>
        <v>0.60555555555555485</v>
      </c>
      <c r="H39" s="211">
        <v>1</v>
      </c>
      <c r="I39" s="280">
        <v>2045</v>
      </c>
      <c r="J39" s="280" t="s">
        <v>136</v>
      </c>
      <c r="K39" s="270">
        <v>10</v>
      </c>
      <c r="L39" s="271" t="s">
        <v>27</v>
      </c>
      <c r="P39" s="250"/>
      <c r="Q39" s="250"/>
      <c r="R39" s="250"/>
    </row>
    <row r="40" spans="1:20" ht="15.75" x14ac:dyDescent="0.25">
      <c r="A40" s="213">
        <f t="shared" si="2"/>
        <v>0.46805555555555522</v>
      </c>
      <c r="B40" s="211">
        <v>1</v>
      </c>
      <c r="C40" s="288">
        <v>3186</v>
      </c>
      <c r="D40" s="288" t="s">
        <v>107</v>
      </c>
      <c r="E40" s="289">
        <v>9</v>
      </c>
      <c r="F40" s="299" t="s">
        <v>25</v>
      </c>
      <c r="G40" s="257">
        <f t="shared" si="1"/>
        <v>0.60833333333333262</v>
      </c>
      <c r="H40" s="211">
        <v>1</v>
      </c>
      <c r="I40" s="280">
        <v>1736</v>
      </c>
      <c r="J40" s="280" t="s">
        <v>137</v>
      </c>
      <c r="K40" s="270">
        <v>10</v>
      </c>
      <c r="L40" s="271" t="s">
        <v>27</v>
      </c>
      <c r="P40" s="250"/>
      <c r="Q40" s="250"/>
      <c r="R40" s="250"/>
    </row>
    <row r="41" spans="1:20" ht="15.75" x14ac:dyDescent="0.25">
      <c r="A41" s="213">
        <f t="shared" si="2"/>
        <v>0.47083333333333299</v>
      </c>
      <c r="B41" s="211">
        <v>1</v>
      </c>
      <c r="C41" s="288">
        <v>1743</v>
      </c>
      <c r="D41" s="288" t="s">
        <v>108</v>
      </c>
      <c r="E41" s="289">
        <v>9</v>
      </c>
      <c r="F41" s="299" t="s">
        <v>25</v>
      </c>
      <c r="G41" s="257">
        <f t="shared" si="1"/>
        <v>0.61111111111111038</v>
      </c>
      <c r="H41" s="211">
        <v>1</v>
      </c>
      <c r="I41" s="279">
        <v>534</v>
      </c>
      <c r="J41" s="280" t="s">
        <v>67</v>
      </c>
      <c r="K41" s="270">
        <v>10</v>
      </c>
      <c r="L41" s="271" t="s">
        <v>27</v>
      </c>
      <c r="P41" s="250"/>
      <c r="Q41" s="250"/>
      <c r="R41" s="250"/>
    </row>
    <row r="42" spans="1:20" ht="15.75" x14ac:dyDescent="0.25">
      <c r="A42" s="213">
        <f t="shared" si="2"/>
        <v>0.47361111111111076</v>
      </c>
      <c r="B42" s="211">
        <v>1</v>
      </c>
      <c r="C42" s="295">
        <v>3107</v>
      </c>
      <c r="D42" s="295" t="s">
        <v>109</v>
      </c>
      <c r="E42" s="354">
        <v>9</v>
      </c>
      <c r="F42" s="355" t="s">
        <v>25</v>
      </c>
      <c r="G42" s="257">
        <f t="shared" si="1"/>
        <v>0.61388888888888815</v>
      </c>
      <c r="H42" s="211">
        <v>1</v>
      </c>
      <c r="I42" s="280">
        <v>4212</v>
      </c>
      <c r="J42" s="280" t="s">
        <v>70</v>
      </c>
      <c r="K42" s="270">
        <v>12</v>
      </c>
      <c r="L42" s="271" t="s">
        <v>23</v>
      </c>
      <c r="P42" s="250"/>
      <c r="Q42" s="250"/>
      <c r="R42" s="250"/>
    </row>
    <row r="43" spans="1:20" ht="15.75" x14ac:dyDescent="0.25">
      <c r="A43" s="213">
        <f t="shared" si="2"/>
        <v>0.47638888888888853</v>
      </c>
      <c r="B43" s="216">
        <v>1</v>
      </c>
      <c r="C43" s="279">
        <v>3035</v>
      </c>
      <c r="D43" s="280" t="s">
        <v>114</v>
      </c>
      <c r="E43" s="276">
        <v>9</v>
      </c>
      <c r="F43" s="277" t="s">
        <v>25</v>
      </c>
      <c r="G43" s="257">
        <f t="shared" si="1"/>
        <v>0.61666666666666592</v>
      </c>
      <c r="H43" s="211">
        <v>1</v>
      </c>
      <c r="I43" s="280">
        <v>2125</v>
      </c>
      <c r="J43" s="280" t="s">
        <v>138</v>
      </c>
      <c r="K43" s="270">
        <v>12</v>
      </c>
      <c r="L43" s="271" t="s">
        <v>27</v>
      </c>
      <c r="P43" s="250"/>
      <c r="Q43" s="250"/>
      <c r="R43" s="250"/>
    </row>
    <row r="44" spans="1:20" ht="15.75" x14ac:dyDescent="0.25">
      <c r="A44" s="213">
        <f t="shared" si="2"/>
        <v>0.4791666666666663</v>
      </c>
      <c r="B44" s="211">
        <v>1</v>
      </c>
      <c r="C44" s="279">
        <v>481</v>
      </c>
      <c r="D44" s="280" t="s">
        <v>115</v>
      </c>
      <c r="E44" s="276">
        <v>9</v>
      </c>
      <c r="F44" s="277" t="s">
        <v>25</v>
      </c>
      <c r="G44" s="257">
        <f t="shared" si="1"/>
        <v>0.61944444444444369</v>
      </c>
      <c r="H44" s="337">
        <v>1</v>
      </c>
      <c r="I44" s="335"/>
      <c r="J44" s="336" t="s">
        <v>147</v>
      </c>
      <c r="K44" s="270">
        <v>12</v>
      </c>
      <c r="L44" s="271" t="s">
        <v>27</v>
      </c>
      <c r="P44" s="250"/>
      <c r="Q44" s="250"/>
      <c r="R44" s="250"/>
    </row>
    <row r="45" spans="1:20" ht="16.5" thickBot="1" x14ac:dyDescent="0.3">
      <c r="A45" s="213"/>
      <c r="B45" s="352"/>
      <c r="C45" s="343"/>
      <c r="D45" s="344"/>
      <c r="E45" s="345"/>
      <c r="F45" s="346"/>
      <c r="G45" s="347"/>
      <c r="H45" s="353"/>
      <c r="I45" s="348"/>
      <c r="J45" s="221"/>
      <c r="K45" s="222"/>
      <c r="L45" s="223"/>
      <c r="R45" s="250"/>
    </row>
    <row r="46" spans="1:20" ht="16.5" thickBot="1" x14ac:dyDescent="0.3">
      <c r="A46" s="247"/>
      <c r="B46" s="326">
        <f>SUM(B3:B45)</f>
        <v>41</v>
      </c>
      <c r="C46" s="248"/>
      <c r="D46" s="220"/>
      <c r="E46" s="251"/>
      <c r="F46" s="219"/>
      <c r="G46" s="245"/>
      <c r="H46" s="327">
        <f>SUM(H4:H45)</f>
        <v>40</v>
      </c>
      <c r="I46" s="246"/>
      <c r="J46" s="220"/>
      <c r="K46" s="218"/>
      <c r="L46" s="219"/>
      <c r="P46" s="250"/>
      <c r="Q46" s="250"/>
      <c r="R46" s="250"/>
    </row>
    <row r="47" spans="1:20" ht="15.75" x14ac:dyDescent="0.25">
      <c r="A47" s="300" t="s">
        <v>0</v>
      </c>
      <c r="B47" s="301"/>
      <c r="C47" s="302"/>
      <c r="D47" s="303" t="s">
        <v>140</v>
      </c>
      <c r="E47" s="304"/>
      <c r="F47" s="322"/>
      <c r="G47" s="304" t="s">
        <v>11</v>
      </c>
      <c r="H47" s="306"/>
      <c r="I47" s="305"/>
      <c r="J47" s="304" t="s">
        <v>141</v>
      </c>
      <c r="K47" s="229"/>
      <c r="L47" s="230"/>
      <c r="P47" s="250"/>
      <c r="Q47" s="250"/>
      <c r="R47" s="250"/>
    </row>
    <row r="48" spans="1:20" ht="15.75" x14ac:dyDescent="0.25">
      <c r="A48" s="307" t="s">
        <v>3</v>
      </c>
      <c r="B48" s="308"/>
      <c r="C48" s="309"/>
      <c r="D48" s="310" t="s">
        <v>143</v>
      </c>
      <c r="E48" s="311"/>
      <c r="F48" s="323"/>
      <c r="G48" s="311" t="s">
        <v>12</v>
      </c>
      <c r="H48" s="311"/>
      <c r="I48" s="312"/>
      <c r="J48" s="311" t="s">
        <v>146</v>
      </c>
      <c r="K48" s="231"/>
      <c r="L48" s="232"/>
      <c r="P48" s="250"/>
      <c r="Q48" s="250"/>
      <c r="R48" s="250"/>
    </row>
    <row r="49" spans="1:18" ht="15.75" x14ac:dyDescent="0.25">
      <c r="A49" s="307" t="s">
        <v>5</v>
      </c>
      <c r="B49" s="308"/>
      <c r="C49" s="309"/>
      <c r="D49" s="310" t="s">
        <v>29</v>
      </c>
      <c r="E49" s="311"/>
      <c r="F49" s="324"/>
      <c r="G49" s="311" t="s">
        <v>1</v>
      </c>
      <c r="H49" s="311"/>
      <c r="I49" s="312"/>
      <c r="J49" s="311" t="s">
        <v>142</v>
      </c>
      <c r="K49" s="231"/>
      <c r="L49" s="232"/>
      <c r="P49" s="250"/>
      <c r="Q49" s="250"/>
      <c r="R49" s="250"/>
    </row>
    <row r="50" spans="1:18" ht="15.75" x14ac:dyDescent="0.25">
      <c r="A50" s="307" t="s">
        <v>7</v>
      </c>
      <c r="B50" s="308"/>
      <c r="C50" s="309"/>
      <c r="D50" s="310" t="s">
        <v>34</v>
      </c>
      <c r="E50" s="313"/>
      <c r="F50" s="324"/>
      <c r="G50" s="311" t="s">
        <v>4</v>
      </c>
      <c r="H50" s="311"/>
      <c r="I50" s="312"/>
      <c r="J50" s="311" t="s">
        <v>65</v>
      </c>
      <c r="K50" s="231"/>
      <c r="L50" s="233"/>
      <c r="N50" s="250"/>
      <c r="O50" s="250"/>
      <c r="P50" s="250"/>
      <c r="Q50" s="250"/>
      <c r="R50" s="250"/>
    </row>
    <row r="51" spans="1:18" ht="15.75" x14ac:dyDescent="0.25">
      <c r="A51" s="314" t="s">
        <v>9</v>
      </c>
      <c r="B51" s="315"/>
      <c r="C51" s="316"/>
      <c r="D51" s="310" t="s">
        <v>32</v>
      </c>
      <c r="E51" s="311"/>
      <c r="F51" s="324"/>
      <c r="G51" s="311" t="s">
        <v>6</v>
      </c>
      <c r="H51" s="317"/>
      <c r="I51" s="312"/>
      <c r="J51" s="311" t="s">
        <v>145</v>
      </c>
      <c r="K51" s="231"/>
      <c r="L51" s="233"/>
      <c r="P51" s="250"/>
      <c r="Q51" s="250"/>
      <c r="R51" s="250"/>
    </row>
    <row r="52" spans="1:18" ht="15.75" x14ac:dyDescent="0.25">
      <c r="A52" s="307" t="s">
        <v>10</v>
      </c>
      <c r="B52" s="318"/>
      <c r="C52" s="319"/>
      <c r="D52" s="320" t="s">
        <v>35</v>
      </c>
      <c r="E52" s="311"/>
      <c r="F52" s="324"/>
      <c r="G52" s="311" t="s">
        <v>8</v>
      </c>
      <c r="H52" s="317"/>
      <c r="I52" s="321"/>
      <c r="J52" s="311" t="s">
        <v>144</v>
      </c>
      <c r="K52" s="234"/>
      <c r="L52" s="235"/>
      <c r="Q52" s="250"/>
      <c r="R52" s="250"/>
    </row>
    <row r="53" spans="1:18" ht="16.5" thickBot="1" x14ac:dyDescent="0.3">
      <c r="A53" s="244"/>
      <c r="B53" s="237"/>
      <c r="C53" s="238"/>
      <c r="D53" s="236"/>
      <c r="E53" s="239"/>
      <c r="F53" s="325"/>
      <c r="G53" s="237"/>
      <c r="H53" s="240"/>
      <c r="I53" s="241"/>
      <c r="J53" s="236"/>
      <c r="K53" s="242"/>
      <c r="L53" s="243"/>
      <c r="Q53" s="250"/>
      <c r="R53" s="250"/>
    </row>
    <row r="54" spans="1:18" x14ac:dyDescent="0.2">
      <c r="P54" s="250"/>
      <c r="Q54" s="250"/>
      <c r="R54" s="250"/>
    </row>
    <row r="55" spans="1:18" x14ac:dyDescent="0.2">
      <c r="N55" s="250"/>
      <c r="O55" s="250"/>
      <c r="P55" s="250"/>
      <c r="Q55" s="250"/>
      <c r="R55" s="250"/>
    </row>
    <row r="56" spans="1:18" x14ac:dyDescent="0.2">
      <c r="P56" s="250"/>
      <c r="Q56" s="250"/>
      <c r="R56" s="250"/>
    </row>
    <row r="57" spans="1:18" x14ac:dyDescent="0.2">
      <c r="N57" s="250"/>
      <c r="O57" s="250"/>
      <c r="P57" s="250"/>
      <c r="Q57" s="250"/>
      <c r="R57" s="250"/>
    </row>
    <row r="58" spans="1:18" x14ac:dyDescent="0.2">
      <c r="Q58" s="250"/>
      <c r="R58" s="250"/>
    </row>
    <row r="59" spans="1:18" x14ac:dyDescent="0.2">
      <c r="N59" s="250"/>
      <c r="O59" s="250"/>
      <c r="P59" s="250"/>
      <c r="Q59" s="250"/>
      <c r="R59" s="250"/>
    </row>
    <row r="60" spans="1:18" x14ac:dyDescent="0.2">
      <c r="P60" s="250"/>
      <c r="Q60" s="250"/>
      <c r="R60" s="250"/>
    </row>
    <row r="61" spans="1:18" x14ac:dyDescent="0.2">
      <c r="N61" s="250"/>
      <c r="O61" s="250"/>
      <c r="P61" s="250"/>
      <c r="Q61" s="250"/>
      <c r="R61" s="250"/>
    </row>
  </sheetData>
  <mergeCells count="1">
    <mergeCell ref="A1:L1"/>
  </mergeCells>
  <pageMargins left="0.39370078740157483" right="0.39370078740157483" top="0.39370078740157483" bottom="0.3937007874015748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Lotdeel</vt:lpstr>
      <vt:lpstr>Dressuur</vt:lpstr>
      <vt:lpstr>Vaardigheid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Zweegers</dc:creator>
  <cp:lastModifiedBy>Ties van Gog</cp:lastModifiedBy>
  <cp:lastPrinted>2019-07-18T21:22:09Z</cp:lastPrinted>
  <dcterms:created xsi:type="dcterms:W3CDTF">2009-08-12T18:16:22Z</dcterms:created>
  <dcterms:modified xsi:type="dcterms:W3CDTF">2021-06-24T20:50:34Z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